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 tabRatio="683" activeTab="2"/>
  </bookViews>
  <sheets>
    <sheet name="2021UPS发货注意事项" sheetId="5" r:id="rId1"/>
    <sheet name="upsA价" sheetId="4" r:id="rId2"/>
    <sheet name="upsB价" sheetId="3" r:id="rId3"/>
    <sheet name="FEDEX基价" sheetId="6" r:id="rId4"/>
    <sheet name="FEDEX区域表" sheetId="7" r:id="rId5"/>
  </sheets>
  <calcPr calcId="144525"/>
</workbook>
</file>

<file path=xl/sharedStrings.xml><?xml version="1.0" encoding="utf-8"?>
<sst xmlns="http://schemas.openxmlformats.org/spreadsheetml/2006/main" count="1985" uniqueCount="523">
  <si>
    <t xml:space="preserve">此价格可以走、各种食品、药品、化妆品、茶叶、老干妈、火锅料。纽扣电池。粉末、液体、多色颜料、染料、只要有任何工厂鉴定报告就可以原品名出、也可出化工品单独报关件
</t>
  </si>
  <si>
    <t>ups燃油费：</t>
  </si>
  <si>
    <t>https://www.ups.com/cn/zh/shipping/surcharges/fuel-surcharges.page</t>
  </si>
  <si>
    <t>注意事项：上海退回的快件，每票有100元的退费</t>
  </si>
  <si>
    <t>点此链接可直接查询燃油附加费↑</t>
  </si>
  <si>
    <t>计费方式=基价*当月燃油*1.3+30</t>
  </si>
  <si>
    <t>温馨提示：贵司一旦交货，我司则视已阅读并默认以上所有内容!</t>
  </si>
  <si>
    <t>上海千邦货运代理有限公司，上海市松江区桃源西路西侧，
021-58075107，18821227918，李先生，WWW.QB-56.COM</t>
  </si>
  <si>
    <r>
      <rPr>
        <b/>
        <sz val="18"/>
        <rFont val="宋体"/>
        <charset val="134"/>
      </rPr>
      <t>2021年</t>
    </r>
    <r>
      <rPr>
        <b/>
        <sz val="18"/>
        <color rgb="FFFF0000"/>
        <rFont val="宋体"/>
        <charset val="134"/>
      </rPr>
      <t>ups</t>
    </r>
    <r>
      <rPr>
        <b/>
        <sz val="18"/>
        <rFont val="宋体"/>
        <charset val="134"/>
      </rPr>
      <t>*A价格6-7区小货</t>
    </r>
    <r>
      <rPr>
        <b/>
        <sz val="18"/>
        <color rgb="FF00B0F0"/>
        <rFont val="宋体"/>
        <charset val="134"/>
      </rPr>
      <t>（含旺季，不含燃油，不含偏远派送费，不含住宅，杂费按照账单）</t>
    </r>
  </si>
  <si>
    <t>分区表</t>
  </si>
  <si>
    <t>返回首页           2021UPS发货注意事项</t>
  </si>
  <si>
    <r>
      <rPr>
        <sz val="12"/>
        <color rgb="FFFFFFFF"/>
        <rFont val="宋体"/>
        <charset val="0"/>
      </rPr>
      <t xml:space="preserve">货件重量
</t>
    </r>
    <r>
      <rPr>
        <sz val="12"/>
        <color rgb="FFFFFFFF"/>
        <rFont val="Arial"/>
        <charset val="0"/>
      </rPr>
      <t>(</t>
    </r>
    <r>
      <rPr>
        <sz val="12"/>
        <color rgb="FFFFFFFF"/>
        <rFont val="宋体"/>
        <charset val="0"/>
      </rPr>
      <t>公斤</t>
    </r>
    <r>
      <rPr>
        <sz val="12"/>
        <color rgb="FFFFFFFF"/>
        <rFont val="Arial"/>
        <charset val="0"/>
      </rPr>
      <t>)</t>
    </r>
  </si>
  <si>
    <t>6区</t>
  </si>
  <si>
    <t>7区</t>
  </si>
  <si>
    <t>6区国家（A价）</t>
  </si>
  <si>
    <t>7区国家（A价）</t>
  </si>
  <si>
    <t>加拿大</t>
  </si>
  <si>
    <t>奥地利</t>
  </si>
  <si>
    <t>墨西哥</t>
  </si>
  <si>
    <t>孟加拉</t>
  </si>
  <si>
    <t>波多黎各</t>
  </si>
  <si>
    <t>比利时</t>
  </si>
  <si>
    <t>美国</t>
  </si>
  <si>
    <t>捷克</t>
  </si>
  <si>
    <t>芬兰</t>
  </si>
  <si>
    <t>希腊</t>
  </si>
  <si>
    <t>匈牙利</t>
  </si>
  <si>
    <t>印度</t>
  </si>
  <si>
    <t>列支敦士登</t>
  </si>
  <si>
    <t>卢森堡</t>
  </si>
  <si>
    <t>巴基斯坦</t>
  </si>
  <si>
    <t>斯洛伐克</t>
  </si>
  <si>
    <t>斯里兰卡</t>
  </si>
  <si>
    <t>瑞典</t>
  </si>
  <si>
    <t>土耳其</t>
  </si>
  <si>
    <t>直布罗陀</t>
  </si>
  <si>
    <t>格陵兰岛</t>
  </si>
  <si>
    <t>冰岛</t>
  </si>
  <si>
    <t>爱尔兰</t>
  </si>
  <si>
    <t>老挝</t>
  </si>
  <si>
    <t>马耳他</t>
  </si>
  <si>
    <t>尼泊尔</t>
  </si>
  <si>
    <t>圣马力诺</t>
  </si>
  <si>
    <t>安道尔</t>
  </si>
  <si>
    <t>不丹</t>
  </si>
  <si>
    <t>柬埔寨</t>
  </si>
  <si>
    <r>
      <rPr>
        <b/>
        <sz val="12"/>
        <rFont val="微软雅黑"/>
        <charset val="134"/>
      </rPr>
      <t>1.此价格不含油附加费（燃油以官方为准）不含私人住宅费，不含偏远派送费</t>
    </r>
    <r>
      <rPr>
        <sz val="9"/>
        <rFont val="微软雅黑"/>
        <charset val="134"/>
      </rPr>
      <t xml:space="preserve">
</t>
    </r>
    <r>
      <rPr>
        <b/>
        <sz val="10"/>
        <color rgb="FFFF0000"/>
        <rFont val="微软雅黑"/>
        <charset val="134"/>
      </rPr>
      <t>2.计算方法：小货直接按此价格表*燃油（私人住宅费，偏远派送费另收）
3.此价格可以走、各种食品、药品、化妆品、茶叶、老干妈、火锅料。带电产品内置电池。粉末、液体、多色颜料、染料、只要有任何工厂鉴定报告就可以原品名出、也可出化工品单独报关件</t>
    </r>
    <r>
      <rPr>
        <sz val="9"/>
        <rFont val="微软雅黑"/>
        <charset val="134"/>
      </rPr>
      <t xml:space="preserve">
3.记泡：体积/5000
4.所有附加费以账单为准 重量不提争议
5.原品名出运提供中英文及其货物HS编码即可</t>
    </r>
  </si>
  <si>
    <t>杭州打单、货上海直接交UPS中心转运</t>
  </si>
  <si>
    <r>
      <rPr>
        <b/>
        <sz val="18"/>
        <color theme="1"/>
        <rFont val="宋体"/>
        <charset val="134"/>
        <scheme val="minor"/>
      </rPr>
      <t>2021年ups*B价格小货</t>
    </r>
    <r>
      <rPr>
        <b/>
        <sz val="18"/>
        <color theme="4"/>
        <rFont val="宋体"/>
        <charset val="134"/>
        <scheme val="minor"/>
      </rPr>
      <t>（含旺季，不含燃油，不含偏远派送费，不含住宅，杂费按照账单）</t>
    </r>
  </si>
  <si>
    <t>返回首页   2021UPS发货注意事项</t>
  </si>
  <si>
    <r>
      <rPr>
        <b/>
        <sz val="14"/>
        <rFont val="黑体"/>
        <charset val="0"/>
      </rPr>
      <t>地区</t>
    </r>
    <r>
      <rPr>
        <b/>
        <sz val="10"/>
        <rFont val="Arial"/>
        <charset val="0"/>
      </rPr>
      <t>2</t>
    </r>
  </si>
  <si>
    <r>
      <rPr>
        <b/>
        <sz val="14"/>
        <rFont val="黑体"/>
        <charset val="0"/>
      </rPr>
      <t>地区</t>
    </r>
    <r>
      <rPr>
        <b/>
        <sz val="10"/>
        <rFont val="Arial"/>
        <charset val="0"/>
      </rPr>
      <t>3</t>
    </r>
  </si>
  <si>
    <r>
      <rPr>
        <b/>
        <sz val="14"/>
        <rFont val="黑体"/>
        <charset val="0"/>
      </rPr>
      <t>地区</t>
    </r>
    <r>
      <rPr>
        <b/>
        <sz val="10"/>
        <rFont val="Arial"/>
        <charset val="0"/>
      </rPr>
      <t>4</t>
    </r>
  </si>
  <si>
    <r>
      <rPr>
        <b/>
        <sz val="14"/>
        <rFont val="黑体"/>
        <charset val="0"/>
      </rPr>
      <t>地区</t>
    </r>
    <r>
      <rPr>
        <b/>
        <sz val="10"/>
        <rFont val="Arial"/>
        <charset val="0"/>
      </rPr>
      <t>4-1</t>
    </r>
  </si>
  <si>
    <r>
      <rPr>
        <b/>
        <sz val="14"/>
        <rFont val="黑体"/>
        <charset val="0"/>
      </rPr>
      <t>地区</t>
    </r>
    <r>
      <rPr>
        <b/>
        <sz val="10"/>
        <rFont val="Arial"/>
        <charset val="0"/>
      </rPr>
      <t>5</t>
    </r>
  </si>
  <si>
    <r>
      <rPr>
        <b/>
        <sz val="14"/>
        <rFont val="黑体"/>
        <charset val="0"/>
      </rPr>
      <t>地区</t>
    </r>
    <r>
      <rPr>
        <b/>
        <sz val="10"/>
        <rFont val="Arial"/>
        <charset val="134"/>
      </rPr>
      <t>7</t>
    </r>
  </si>
  <si>
    <t>地区8</t>
  </si>
  <si>
    <t>地区9</t>
  </si>
  <si>
    <r>
      <rPr>
        <b/>
        <sz val="10"/>
        <rFont val="黑体"/>
        <charset val="0"/>
      </rPr>
      <t>地区</t>
    </r>
    <r>
      <rPr>
        <b/>
        <sz val="10"/>
        <rFont val="Arial"/>
        <charset val="0"/>
      </rPr>
      <t>2</t>
    </r>
  </si>
  <si>
    <t>地区3</t>
  </si>
  <si>
    <t>地区4</t>
  </si>
  <si>
    <t>地区4-1</t>
  </si>
  <si>
    <t>地区5</t>
  </si>
  <si>
    <t>地区7</t>
  </si>
  <si>
    <t>韩国</t>
  </si>
  <si>
    <t>日本</t>
  </si>
  <si>
    <t>新加坡</t>
  </si>
  <si>
    <t>马来西亚</t>
  </si>
  <si>
    <t>澳大利亚（只接口罩，化妆品，颜料，食品）</t>
  </si>
  <si>
    <t>瑞士</t>
  </si>
  <si>
    <t>阿根廷</t>
  </si>
  <si>
    <t>保加利亚</t>
  </si>
  <si>
    <t>罗马尼亚</t>
  </si>
  <si>
    <t>台湾</t>
  </si>
  <si>
    <t>印尼</t>
  </si>
  <si>
    <t>泰国</t>
  </si>
  <si>
    <t>新西兰（只接口罩，化妆品，颜料，食品）</t>
  </si>
  <si>
    <t>德国</t>
  </si>
  <si>
    <t>巴林</t>
  </si>
  <si>
    <t>哥斯达黎加</t>
  </si>
  <si>
    <t>俄罗斯</t>
  </si>
  <si>
    <t>越南</t>
  </si>
  <si>
    <t>斐济</t>
  </si>
  <si>
    <t>丹麦</t>
  </si>
  <si>
    <t>智利</t>
  </si>
  <si>
    <t>多米尼加</t>
  </si>
  <si>
    <t>卢旺达</t>
  </si>
  <si>
    <t>菲律宾</t>
  </si>
  <si>
    <t>西班牙</t>
  </si>
  <si>
    <t>哥伦比亚</t>
  </si>
  <si>
    <t>厄瓜多尔</t>
  </si>
  <si>
    <t>塞拉利昂</t>
  </si>
  <si>
    <t>法国</t>
  </si>
  <si>
    <t>以色列</t>
  </si>
  <si>
    <t>危地马拉</t>
  </si>
  <si>
    <t>塞内加尔</t>
  </si>
  <si>
    <t>意大利</t>
  </si>
  <si>
    <t>科索沃</t>
  </si>
  <si>
    <t>洪都拉斯</t>
  </si>
  <si>
    <t>格鲁吉亚</t>
  </si>
  <si>
    <t>挪威</t>
  </si>
  <si>
    <t>摩洛哥</t>
  </si>
  <si>
    <t>尼加拉瓜</t>
  </si>
  <si>
    <t>冈比亚</t>
  </si>
  <si>
    <t>英国</t>
  </si>
  <si>
    <t>尼日利亚</t>
  </si>
  <si>
    <t>阿曼</t>
  </si>
  <si>
    <t>荷兰</t>
  </si>
  <si>
    <t>巴拿马</t>
  </si>
  <si>
    <t>卡塔尔</t>
  </si>
  <si>
    <t>加纳</t>
  </si>
  <si>
    <t>波兰</t>
  </si>
  <si>
    <t>沙特（只接口罩，化妆品，颜料，食品）</t>
  </si>
  <si>
    <t>突尼斯</t>
  </si>
  <si>
    <t>葡萄牙</t>
  </si>
  <si>
    <t>南非</t>
  </si>
  <si>
    <t>阿富汗</t>
  </si>
  <si>
    <t>海地</t>
  </si>
  <si>
    <t>阿联酋</t>
  </si>
  <si>
    <t>阿尔巴尼亚</t>
  </si>
  <si>
    <t>黑山</t>
  </si>
  <si>
    <t>阿尔及利亚</t>
  </si>
  <si>
    <t>牙买加</t>
  </si>
  <si>
    <t>巴拉圭</t>
  </si>
  <si>
    <t>安哥拉</t>
  </si>
  <si>
    <t>约旦</t>
  </si>
  <si>
    <t>秘鲁</t>
  </si>
  <si>
    <t>安圭拉岛</t>
  </si>
  <si>
    <t>哈塞克斯坦</t>
  </si>
  <si>
    <t>塞尔维亚</t>
  </si>
  <si>
    <t>安提瓜和巴布达</t>
  </si>
  <si>
    <t>拉脱维亚</t>
  </si>
  <si>
    <t>巴西</t>
  </si>
  <si>
    <t>亚美尼亚</t>
  </si>
  <si>
    <t>利比里亚</t>
  </si>
  <si>
    <t>委内瑞拉</t>
  </si>
  <si>
    <t>阿鲁巴</t>
  </si>
  <si>
    <t>立陶宛</t>
  </si>
  <si>
    <t>埃及</t>
  </si>
  <si>
    <t>阿塞拜疆</t>
  </si>
  <si>
    <t>斯洛文尼亚</t>
  </si>
  <si>
    <t>毛里求斯</t>
  </si>
  <si>
    <t>巴哈马</t>
  </si>
  <si>
    <t>巴巴多斯</t>
  </si>
  <si>
    <t>乌克兰</t>
  </si>
  <si>
    <t>埃塞俄比亚</t>
  </si>
  <si>
    <t>白俄罗斯</t>
  </si>
  <si>
    <t>也门</t>
  </si>
  <si>
    <t>肯尼亚</t>
  </si>
  <si>
    <t>伯利兹</t>
  </si>
  <si>
    <t>津巴布韦</t>
  </si>
  <si>
    <t>科威特</t>
  </si>
  <si>
    <t>贝宁</t>
  </si>
  <si>
    <t>科特迪瓦</t>
  </si>
  <si>
    <t>乌拉圭</t>
  </si>
  <si>
    <t>百慕大</t>
  </si>
  <si>
    <t>克罗地亚</t>
  </si>
  <si>
    <t>玻利维亚</t>
  </si>
  <si>
    <t>塞浦路斯</t>
  </si>
  <si>
    <t>博兹瓦纳</t>
  </si>
  <si>
    <t>吉布提</t>
  </si>
  <si>
    <t>布基纳法索、</t>
  </si>
  <si>
    <t>马其顿</t>
  </si>
  <si>
    <t>布伦迪</t>
  </si>
  <si>
    <t>马达加斯加</t>
  </si>
  <si>
    <t>中非共和国</t>
  </si>
  <si>
    <t>马里</t>
  </si>
  <si>
    <t>刚果共和国</t>
  </si>
  <si>
    <t>纳米尼亚</t>
  </si>
  <si>
    <t>赞比亚</t>
  </si>
  <si>
    <t>特立尼达和多巴哥</t>
  </si>
  <si>
    <t>乍得</t>
  </si>
  <si>
    <t>刚果明主共和国</t>
  </si>
  <si>
    <t>毛里塔尼亚</t>
  </si>
  <si>
    <t>摩尔多瓦</t>
  </si>
  <si>
    <t>爱沙尼亚</t>
  </si>
  <si>
    <t>莫桑比克</t>
  </si>
  <si>
    <t>法属圭亚那</t>
  </si>
  <si>
    <t>尼日尔</t>
  </si>
  <si>
    <t>加蓬</t>
  </si>
  <si>
    <t>苏里南</t>
  </si>
  <si>
    <t>几内亚</t>
  </si>
  <si>
    <t>土库曼斯坦</t>
  </si>
  <si>
    <t>乌干达</t>
  </si>
  <si>
    <t>乌兹别克斯坦</t>
  </si>
  <si>
    <r>
      <rPr>
        <b/>
        <sz val="11"/>
        <color theme="1"/>
        <rFont val="宋体"/>
        <charset val="134"/>
        <scheme val="minor"/>
      </rPr>
      <t>1.此价格大小货均不含燃油（燃油以官方为准）不含私人住宅费，不含偏远派送费
2.计算方法：小货直接按此价格表*燃油（私人住宅费，偏远派送费另收）
          22kg以上大货单询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1"/>
        <color theme="1"/>
        <rFont val="宋体"/>
        <charset val="134"/>
        <scheme val="minor"/>
      </rPr>
      <t xml:space="preserve">3.此B价账号没有美国小货价格 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1"/>
        <color rgb="FFFF0000"/>
        <rFont val="宋体"/>
        <charset val="134"/>
        <scheme val="minor"/>
      </rPr>
      <t>4.区间内显示的国家能发，没有显示的国家不能出，否则是原价的  比如：七区只包括这几个国家 CH, DE, DK, ES, FR, GB, IT, NL, NO, PL, PT</t>
    </r>
    <r>
      <rPr>
        <sz val="11"/>
        <rFont val="宋体"/>
        <charset val="134"/>
        <scheme val="minor"/>
      </rPr>
      <t xml:space="preserve">
</t>
    </r>
    <r>
      <rPr>
        <b/>
        <sz val="11"/>
        <color rgb="FFFF0000"/>
        <rFont val="宋体"/>
        <charset val="134"/>
        <scheme val="minor"/>
      </rPr>
      <t>5.此价格可以走、各种食品、药品、化妆品、茶叶、老干妈、火锅料。带电产品内置电池。粉末、液体、多色颜料、染料、只要有任何工厂鉴定报告就可以原品名出、也可出化工品单独报关件</t>
    </r>
    <r>
      <rPr>
        <sz val="11"/>
        <rFont val="宋体"/>
        <charset val="134"/>
        <scheme val="minor"/>
      </rPr>
      <t xml:space="preserve">
6.此账号体积/5000
7.所有附加费以账单为准 重量不提争议
8.请明确关税的付款方,如果国外客户拒付关税或者由发件人付关税,我司无法提供详细税单,请根据UPS账单税金并支付手续费</t>
    </r>
  </si>
  <si>
    <t xml:space="preserve">杭州打单、货上海直接交UPS中心转运
</t>
  </si>
  <si>
    <t>可使用原抬头，原品名出货（限化工普货），此价格没有PAK，红色基价*当周燃油*1.5+50
接零食，罐头，白酒，红酒，粉末，液体，颗粒，油漆（不接铁罐），油墨，医药化工，农药</t>
  </si>
  <si>
    <t>KG</t>
  </si>
  <si>
    <t>A</t>
  </si>
  <si>
    <t>B</t>
  </si>
  <si>
    <t>D</t>
  </si>
  <si>
    <t>E</t>
  </si>
  <si>
    <t>F</t>
  </si>
  <si>
    <t>G</t>
  </si>
  <si>
    <t>H</t>
  </si>
  <si>
    <t>K</t>
  </si>
  <si>
    <t>M</t>
  </si>
  <si>
    <t>N</t>
  </si>
  <si>
    <t>O</t>
  </si>
  <si>
    <t>P</t>
  </si>
  <si>
    <t>Q</t>
  </si>
  <si>
    <t>R</t>
  </si>
  <si>
    <t>S</t>
  </si>
  <si>
    <t>T</t>
  </si>
  <si>
    <t>U</t>
  </si>
  <si>
    <t>X</t>
  </si>
  <si>
    <t>Y</t>
  </si>
  <si>
    <t>Z</t>
  </si>
  <si>
    <r>
      <t>18.6</t>
    </r>
    <r>
      <rPr>
        <b/>
        <sz val="14"/>
        <color rgb="FFFF0000"/>
        <rFont val="宋体"/>
        <charset val="134"/>
      </rPr>
      <t>元</t>
    </r>
  </si>
  <si>
    <r>
      <t>7</t>
    </r>
    <r>
      <rPr>
        <b/>
        <sz val="12"/>
        <color rgb="FFFF0000"/>
        <rFont val="宋体"/>
        <charset val="134"/>
      </rPr>
      <t>元</t>
    </r>
  </si>
  <si>
    <r>
      <t>17.5</t>
    </r>
    <r>
      <rPr>
        <b/>
        <sz val="12"/>
        <color rgb="FFFF0000"/>
        <rFont val="宋体"/>
        <charset val="134"/>
      </rPr>
      <t>元</t>
    </r>
  </si>
  <si>
    <t>8.4元</t>
  </si>
  <si>
    <r>
      <t>18.6</t>
    </r>
    <r>
      <rPr>
        <b/>
        <sz val="12"/>
        <color rgb="FFFF0000"/>
        <rFont val="宋体"/>
        <charset val="134"/>
      </rPr>
      <t>元</t>
    </r>
  </si>
  <si>
    <t>7元</t>
  </si>
  <si>
    <t>17.5元</t>
  </si>
  <si>
    <r>
      <t>0.5/</t>
    </r>
    <r>
      <rPr>
        <b/>
        <sz val="14"/>
        <color indexed="8"/>
        <rFont val="宋体"/>
        <charset val="134"/>
      </rPr>
      <t>快递袋</t>
    </r>
  </si>
  <si>
    <t>1.0</t>
  </si>
  <si>
    <t>1.5</t>
  </si>
  <si>
    <t>2.0</t>
  </si>
  <si>
    <t>2.5</t>
  </si>
  <si>
    <r>
      <t>0.5/</t>
    </r>
    <r>
      <rPr>
        <b/>
        <sz val="14"/>
        <color rgb="FF000000"/>
        <rFont val="宋体"/>
        <charset val="134"/>
      </rPr>
      <t>包裹</t>
    </r>
  </si>
  <si>
    <t>3.0</t>
  </si>
  <si>
    <t>3.5</t>
  </si>
  <si>
    <t>4.0</t>
  </si>
  <si>
    <t>4.5</t>
  </si>
  <si>
    <t>5.0</t>
  </si>
  <si>
    <t>5.5</t>
  </si>
  <si>
    <t>6.0</t>
  </si>
  <si>
    <t>6.5</t>
  </si>
  <si>
    <t>7.0</t>
  </si>
  <si>
    <t>7.5</t>
  </si>
  <si>
    <t>8.0</t>
  </si>
  <si>
    <t>8.5</t>
  </si>
  <si>
    <t>9.0</t>
  </si>
  <si>
    <t>9.5</t>
  </si>
  <si>
    <t>10.0</t>
  </si>
  <si>
    <t>10.5</t>
  </si>
  <si>
    <t>11.0</t>
  </si>
  <si>
    <t>11.5</t>
  </si>
  <si>
    <t>12.0</t>
  </si>
  <si>
    <t>12.5</t>
  </si>
  <si>
    <t>13.0</t>
  </si>
  <si>
    <t>13.5</t>
  </si>
  <si>
    <t>14.0</t>
  </si>
  <si>
    <t>14.5</t>
  </si>
  <si>
    <t>15.0</t>
  </si>
  <si>
    <t>15.5</t>
  </si>
  <si>
    <t>16.0</t>
  </si>
  <si>
    <t>16.5</t>
  </si>
  <si>
    <t>17.0</t>
  </si>
  <si>
    <t>17.5</t>
  </si>
  <si>
    <t>18.0</t>
  </si>
  <si>
    <t>18.5</t>
  </si>
  <si>
    <t>19.0</t>
  </si>
  <si>
    <t>19.5</t>
  </si>
  <si>
    <t>20.0</t>
  </si>
  <si>
    <t>20.5</t>
  </si>
  <si>
    <t>此价格不含联邦燃油费！计费=基价（红色字）*燃油*1.5</t>
  </si>
  <si>
    <t>国家或地区</t>
  </si>
  <si>
    <r>
      <rPr>
        <sz val="14"/>
        <rFont val="PMingLiU"/>
        <family val="1"/>
        <charset val="134"/>
      </rPr>
      <t xml:space="preserve">出口
</t>
    </r>
    <r>
      <rPr>
        <sz val="14"/>
        <color rgb="FFFFFFFF"/>
        <rFont val="Comic Sans MS"/>
        <family val="4"/>
        <charset val="0"/>
      </rPr>
      <t>IP</t>
    </r>
  </si>
  <si>
    <t>BOX</t>
  </si>
  <si>
    <t>IE</t>
  </si>
  <si>
    <r>
      <rPr>
        <sz val="14"/>
        <rFont val="PMingLiU"/>
        <family val="1"/>
        <charset val="134"/>
      </rPr>
      <t xml:space="preserve">进口
</t>
    </r>
    <r>
      <rPr>
        <sz val="14"/>
        <color rgb="FFFFFFFF"/>
        <rFont val="Comic Sans MS"/>
        <family val="4"/>
        <charset val="0"/>
      </rPr>
      <t>IP</t>
    </r>
  </si>
  <si>
    <t>返回首页</t>
  </si>
  <si>
    <r>
      <rPr>
        <sz val="14"/>
        <rFont val="Calibri"/>
        <family val="2"/>
        <charset val="0"/>
      </rPr>
      <t xml:space="preserve">Afghanistan
</t>
    </r>
    <r>
      <rPr>
        <sz val="14"/>
        <rFont val="宋体"/>
        <charset val="134"/>
      </rPr>
      <t>阿富汗</t>
    </r>
  </si>
  <si>
    <t>H¹</t>
  </si>
  <si>
    <r>
      <rPr>
        <sz val="14"/>
        <rFont val="Calibri"/>
        <family val="2"/>
        <charset val="0"/>
      </rPr>
      <t xml:space="preserve">Belize
</t>
    </r>
    <r>
      <rPr>
        <sz val="14"/>
        <rFont val="宋体"/>
        <charset val="134"/>
      </rPr>
      <t>伯利兹</t>
    </r>
  </si>
  <si>
    <t>G¹</t>
  </si>
  <si>
    <r>
      <rPr>
        <sz val="14"/>
        <rFont val="Calibri"/>
        <family val="2"/>
        <charset val="0"/>
      </rPr>
      <t xml:space="preserve">Channel Islands
</t>
    </r>
    <r>
      <rPr>
        <sz val="14"/>
        <rFont val="宋体"/>
        <charset val="134"/>
      </rPr>
      <t>海峡群岛</t>
    </r>
  </si>
  <si>
    <r>
      <rPr>
        <sz val="14"/>
        <rFont val="Calibri"/>
        <family val="2"/>
        <charset val="0"/>
      </rPr>
      <t xml:space="preserve">Albania
</t>
    </r>
    <r>
      <rPr>
        <sz val="14"/>
        <rFont val="宋体"/>
        <charset val="134"/>
      </rPr>
      <t>阿尔巴尼亚</t>
    </r>
  </si>
  <si>
    <r>
      <rPr>
        <sz val="14"/>
        <rFont val="Calibri"/>
        <family val="2"/>
        <charset val="0"/>
      </rPr>
      <t xml:space="preserve">Benin
</t>
    </r>
    <r>
      <rPr>
        <sz val="14"/>
        <rFont val="宋体"/>
        <charset val="134"/>
      </rPr>
      <t>贝宁</t>
    </r>
  </si>
  <si>
    <r>
      <rPr>
        <sz val="14"/>
        <rFont val="Calibri"/>
        <family val="2"/>
        <charset val="0"/>
      </rPr>
      <t xml:space="preserve">Chile
</t>
    </r>
    <r>
      <rPr>
        <sz val="14"/>
        <rFont val="宋体"/>
        <charset val="134"/>
      </rPr>
      <t>智利</t>
    </r>
  </si>
  <si>
    <r>
      <rPr>
        <sz val="14"/>
        <rFont val="Calibri"/>
        <family val="2"/>
        <charset val="0"/>
      </rPr>
      <t xml:space="preserve">Algeria
</t>
    </r>
    <r>
      <rPr>
        <sz val="14"/>
        <rFont val="宋体"/>
        <charset val="134"/>
      </rPr>
      <t>阿尔及利亚</t>
    </r>
  </si>
  <si>
    <r>
      <rPr>
        <sz val="14"/>
        <rFont val="Calibri"/>
        <family val="2"/>
        <charset val="0"/>
      </rPr>
      <t xml:space="preserve">Bermuda
</t>
    </r>
    <r>
      <rPr>
        <sz val="14"/>
        <rFont val="宋体"/>
        <charset val="134"/>
      </rPr>
      <t>百慕大</t>
    </r>
  </si>
  <si>
    <r>
      <rPr>
        <sz val="14"/>
        <rFont val="Calibri"/>
        <family val="2"/>
        <charset val="0"/>
      </rPr>
      <t xml:space="preserve">Colombia
</t>
    </r>
    <r>
      <rPr>
        <sz val="14"/>
        <rFont val="宋体"/>
        <charset val="134"/>
      </rPr>
      <t>哥伦比亚</t>
    </r>
  </si>
  <si>
    <r>
      <rPr>
        <sz val="14"/>
        <rFont val="Calibri"/>
        <family val="2"/>
        <charset val="0"/>
      </rPr>
      <t xml:space="preserve">American Samoa
</t>
    </r>
    <r>
      <rPr>
        <sz val="14"/>
        <rFont val="宋体"/>
        <charset val="134"/>
      </rPr>
      <t>美属萨摩亚岛</t>
    </r>
  </si>
  <si>
    <r>
      <rPr>
        <sz val="14"/>
        <rFont val="Calibri"/>
        <family val="2"/>
        <charset val="0"/>
      </rPr>
      <t xml:space="preserve">Bhutan
</t>
    </r>
    <r>
      <rPr>
        <sz val="14"/>
        <rFont val="宋体"/>
        <charset val="134"/>
      </rPr>
      <t>不丹</t>
    </r>
  </si>
  <si>
    <r>
      <rPr>
        <sz val="14"/>
        <rFont val="Calibri"/>
        <family val="2"/>
        <charset val="0"/>
      </rPr>
      <t xml:space="preserve">Congo
</t>
    </r>
    <r>
      <rPr>
        <sz val="14"/>
        <rFont val="宋体"/>
        <charset val="134"/>
      </rPr>
      <t>刚果</t>
    </r>
  </si>
  <si>
    <r>
      <rPr>
        <sz val="14"/>
        <rFont val="Calibri"/>
        <family val="2"/>
        <charset val="0"/>
      </rPr>
      <t xml:space="preserve">Andorra
</t>
    </r>
    <r>
      <rPr>
        <sz val="14"/>
        <rFont val="宋体"/>
        <charset val="134"/>
      </rPr>
      <t>安道尔</t>
    </r>
  </si>
  <si>
    <t>F¹</t>
  </si>
  <si>
    <r>
      <rPr>
        <sz val="14"/>
        <rFont val="Calibri"/>
        <family val="2"/>
        <charset val="0"/>
      </rPr>
      <t xml:space="preserve">Bolivia
</t>
    </r>
    <r>
      <rPr>
        <sz val="14"/>
        <rFont val="宋体"/>
        <charset val="134"/>
      </rPr>
      <t>玻利维亚</t>
    </r>
  </si>
  <si>
    <r>
      <rPr>
        <sz val="14"/>
        <rFont val="Calibri"/>
        <family val="2"/>
        <charset val="0"/>
      </rPr>
      <t xml:space="preserve">Congo, Dem Rep Of
</t>
    </r>
    <r>
      <rPr>
        <sz val="14"/>
        <rFont val="宋体"/>
        <charset val="134"/>
      </rPr>
      <t>刚果民主共和国</t>
    </r>
  </si>
  <si>
    <r>
      <rPr>
        <sz val="14"/>
        <rFont val="Calibri"/>
        <family val="2"/>
        <charset val="0"/>
      </rPr>
      <t xml:space="preserve">Angola
</t>
    </r>
    <r>
      <rPr>
        <sz val="14"/>
        <rFont val="宋体"/>
        <charset val="134"/>
      </rPr>
      <t>安哥拉</t>
    </r>
  </si>
  <si>
    <r>
      <rPr>
        <sz val="14"/>
        <rFont val="Calibri"/>
        <family val="2"/>
        <charset val="0"/>
      </rPr>
      <t xml:space="preserve">Bonaire
</t>
    </r>
    <r>
      <rPr>
        <sz val="14"/>
        <rFont val="宋体"/>
        <charset val="134"/>
      </rPr>
      <t>博奈尔</t>
    </r>
  </si>
  <si>
    <r>
      <rPr>
        <sz val="14"/>
        <rFont val="Calibri"/>
        <family val="2"/>
        <charset val="0"/>
      </rPr>
      <t xml:space="preserve">Cook Islands
</t>
    </r>
    <r>
      <rPr>
        <sz val="14"/>
        <rFont val="宋体"/>
        <charset val="134"/>
      </rPr>
      <t>库克群岛</t>
    </r>
  </si>
  <si>
    <r>
      <rPr>
        <sz val="14"/>
        <rFont val="Calibri"/>
        <family val="2"/>
        <charset val="0"/>
      </rPr>
      <t xml:space="preserve">Anguilla
</t>
    </r>
    <r>
      <rPr>
        <sz val="14"/>
        <rFont val="宋体"/>
        <charset val="134"/>
      </rPr>
      <t>安圭拉</t>
    </r>
  </si>
  <si>
    <r>
      <rPr>
        <sz val="14"/>
        <rFont val="Calibri"/>
        <family val="2"/>
        <charset val="0"/>
      </rPr>
      <t xml:space="preserve">Bosnia-Herzegovina
</t>
    </r>
    <r>
      <rPr>
        <sz val="14"/>
        <rFont val="宋体"/>
        <charset val="134"/>
      </rPr>
      <t>波斯尼亚和黑塞哥维那</t>
    </r>
  </si>
  <si>
    <r>
      <rPr>
        <sz val="14"/>
        <rFont val="Calibri"/>
        <family val="2"/>
        <charset val="0"/>
      </rPr>
      <t xml:space="preserve">Costa Rica
</t>
    </r>
    <r>
      <rPr>
        <sz val="14"/>
        <rFont val="宋体"/>
        <charset val="134"/>
      </rPr>
      <t>哥斯达黎加</t>
    </r>
  </si>
  <si>
    <r>
      <rPr>
        <sz val="14"/>
        <rFont val="Calibri"/>
        <family val="2"/>
        <charset val="0"/>
      </rPr>
      <t xml:space="preserve">Antigua
</t>
    </r>
    <r>
      <rPr>
        <sz val="14"/>
        <rFont val="宋体"/>
        <charset val="134"/>
      </rPr>
      <t>安提瓜</t>
    </r>
  </si>
  <si>
    <r>
      <rPr>
        <sz val="14"/>
        <rFont val="Calibri"/>
        <family val="2"/>
        <charset val="0"/>
      </rPr>
      <t xml:space="preserve">Botswana
</t>
    </r>
    <r>
      <rPr>
        <sz val="14"/>
        <rFont val="宋体"/>
        <charset val="134"/>
      </rPr>
      <t>博茨瓦纳</t>
    </r>
  </si>
  <si>
    <r>
      <rPr>
        <sz val="14"/>
        <rFont val="Calibri"/>
        <family val="2"/>
        <charset val="0"/>
      </rPr>
      <t xml:space="preserve">Croatia
</t>
    </r>
    <r>
      <rPr>
        <sz val="14"/>
        <rFont val="宋体"/>
        <charset val="134"/>
      </rPr>
      <t>克罗地亚</t>
    </r>
  </si>
  <si>
    <r>
      <rPr>
        <sz val="14"/>
        <rFont val="Calibri"/>
        <family val="2"/>
        <charset val="0"/>
      </rPr>
      <t xml:space="preserve">Argentina
</t>
    </r>
    <r>
      <rPr>
        <sz val="14"/>
        <rFont val="宋体"/>
        <charset val="134"/>
      </rPr>
      <t>阿根廷</t>
    </r>
  </si>
  <si>
    <r>
      <rPr>
        <sz val="14"/>
        <rFont val="Calibri"/>
        <family val="2"/>
        <charset val="0"/>
      </rPr>
      <t xml:space="preserve">Brazil
</t>
    </r>
    <r>
      <rPr>
        <sz val="14"/>
        <rFont val="宋体"/>
        <charset val="134"/>
      </rPr>
      <t>巴西</t>
    </r>
  </si>
  <si>
    <r>
      <rPr>
        <sz val="14"/>
        <rFont val="Calibri"/>
        <family val="2"/>
        <charset val="0"/>
      </rPr>
      <t xml:space="preserve">Curacao
</t>
    </r>
    <r>
      <rPr>
        <sz val="14"/>
        <rFont val="宋体"/>
        <charset val="134"/>
      </rPr>
      <t>库拉索</t>
    </r>
  </si>
  <si>
    <r>
      <rPr>
        <sz val="14"/>
        <rFont val="Calibri"/>
        <family val="2"/>
        <charset val="0"/>
      </rPr>
      <t xml:space="preserve">Armenia
</t>
    </r>
    <r>
      <rPr>
        <sz val="14"/>
        <rFont val="宋体"/>
        <charset val="134"/>
      </rPr>
      <t>亚美尼亚</t>
    </r>
  </si>
  <si>
    <r>
      <rPr>
        <sz val="14"/>
        <rFont val="Calibri"/>
        <family val="2"/>
        <charset val="0"/>
      </rPr>
      <t xml:space="preserve">British Virgin Islands
</t>
    </r>
    <r>
      <rPr>
        <sz val="14"/>
        <rFont val="宋体"/>
        <charset val="134"/>
      </rPr>
      <t>英属维尔京群岛</t>
    </r>
  </si>
  <si>
    <r>
      <rPr>
        <sz val="14"/>
        <rFont val="Calibri"/>
        <family val="2"/>
        <charset val="0"/>
      </rPr>
      <t xml:space="preserve">Cyprus
</t>
    </r>
    <r>
      <rPr>
        <sz val="14"/>
        <rFont val="宋体"/>
        <charset val="134"/>
      </rPr>
      <t>塞浦路斯</t>
    </r>
  </si>
  <si>
    <r>
      <rPr>
        <sz val="14"/>
        <rFont val="Calibri"/>
        <family val="2"/>
        <charset val="0"/>
      </rPr>
      <t xml:space="preserve">Aruba
</t>
    </r>
    <r>
      <rPr>
        <sz val="14"/>
        <rFont val="宋体"/>
        <charset val="134"/>
      </rPr>
      <t>阿鲁巴</t>
    </r>
  </si>
  <si>
    <r>
      <rPr>
        <sz val="14"/>
        <rFont val="Calibri"/>
        <family val="2"/>
        <charset val="0"/>
      </rPr>
      <t xml:space="preserve">Brunei
</t>
    </r>
    <r>
      <rPr>
        <sz val="14"/>
        <rFont val="宋体"/>
        <charset val="134"/>
      </rPr>
      <t>文莱</t>
    </r>
  </si>
  <si>
    <t>E¹</t>
  </si>
  <si>
    <r>
      <rPr>
        <sz val="14"/>
        <rFont val="Calibri"/>
        <family val="2"/>
        <charset val="0"/>
      </rPr>
      <t xml:space="preserve">Czech Republic
</t>
    </r>
    <r>
      <rPr>
        <sz val="14"/>
        <rFont val="宋体"/>
        <charset val="134"/>
      </rPr>
      <t>捷克共和国</t>
    </r>
  </si>
  <si>
    <r>
      <rPr>
        <sz val="14"/>
        <rFont val="Calibri"/>
        <family val="2"/>
        <charset val="0"/>
      </rPr>
      <t xml:space="preserve">Australia
</t>
    </r>
    <r>
      <rPr>
        <sz val="14"/>
        <rFont val="宋体"/>
        <charset val="134"/>
      </rPr>
      <t>澳大利亚</t>
    </r>
  </si>
  <si>
    <t>U²</t>
  </si>
  <si>
    <r>
      <rPr>
        <sz val="14"/>
        <rFont val="Calibri"/>
        <family val="2"/>
        <charset val="0"/>
      </rPr>
      <t xml:space="preserve">Bulgaria
</t>
    </r>
    <r>
      <rPr>
        <sz val="14"/>
        <rFont val="宋体"/>
        <charset val="134"/>
      </rPr>
      <t>保加利亚</t>
    </r>
  </si>
  <si>
    <r>
      <rPr>
        <sz val="14"/>
        <rFont val="Calibri"/>
        <family val="2"/>
        <charset val="0"/>
      </rPr>
      <t xml:space="preserve">Denmark
</t>
    </r>
    <r>
      <rPr>
        <sz val="14"/>
        <rFont val="宋体"/>
        <charset val="134"/>
      </rPr>
      <t>丹麦</t>
    </r>
  </si>
  <si>
    <r>
      <rPr>
        <sz val="14"/>
        <rFont val="Calibri"/>
        <family val="2"/>
        <charset val="0"/>
      </rPr>
      <t xml:space="preserve">Austria
</t>
    </r>
    <r>
      <rPr>
        <sz val="14"/>
        <rFont val="宋体"/>
        <charset val="134"/>
      </rPr>
      <t>奥地利</t>
    </r>
  </si>
  <si>
    <r>
      <rPr>
        <sz val="14"/>
        <rFont val="Calibri"/>
        <family val="2"/>
        <charset val="0"/>
      </rPr>
      <t xml:space="preserve">Burkina Faso
</t>
    </r>
    <r>
      <rPr>
        <sz val="14"/>
        <rFont val="宋体"/>
        <charset val="134"/>
      </rPr>
      <t>布基纳法索</t>
    </r>
  </si>
  <si>
    <r>
      <rPr>
        <sz val="14"/>
        <rFont val="Calibri"/>
        <family val="2"/>
        <charset val="0"/>
      </rPr>
      <t xml:space="preserve">Djibouti
</t>
    </r>
    <r>
      <rPr>
        <sz val="14"/>
        <rFont val="宋体"/>
        <charset val="134"/>
      </rPr>
      <t>吉布提</t>
    </r>
  </si>
  <si>
    <r>
      <rPr>
        <sz val="14"/>
        <rFont val="Calibri"/>
        <family val="2"/>
        <charset val="0"/>
      </rPr>
      <t xml:space="preserve">Azerbaijan
</t>
    </r>
    <r>
      <rPr>
        <sz val="14"/>
        <rFont val="宋体"/>
        <charset val="134"/>
      </rPr>
      <t>阿塞拜疆</t>
    </r>
  </si>
  <si>
    <r>
      <rPr>
        <sz val="14"/>
        <rFont val="Calibri"/>
        <family val="2"/>
        <charset val="0"/>
      </rPr>
      <t xml:space="preserve">Burundi
</t>
    </r>
    <r>
      <rPr>
        <sz val="14"/>
        <rFont val="宋体"/>
        <charset val="134"/>
      </rPr>
      <t>布隆迪</t>
    </r>
  </si>
  <si>
    <r>
      <rPr>
        <sz val="14"/>
        <rFont val="Calibri"/>
        <family val="2"/>
        <charset val="0"/>
      </rPr>
      <t xml:space="preserve">Dominica
</t>
    </r>
    <r>
      <rPr>
        <sz val="14"/>
        <rFont val="宋体"/>
        <charset val="134"/>
      </rPr>
      <t>多米尼加</t>
    </r>
  </si>
  <si>
    <r>
      <rPr>
        <sz val="14"/>
        <rFont val="Calibri"/>
        <family val="2"/>
        <charset val="0"/>
      </rPr>
      <t xml:space="preserve">Bahamas
</t>
    </r>
    <r>
      <rPr>
        <sz val="14"/>
        <rFont val="宋体"/>
        <charset val="134"/>
      </rPr>
      <t>巴哈马</t>
    </r>
  </si>
  <si>
    <r>
      <rPr>
        <sz val="14"/>
        <rFont val="Calibri"/>
        <family val="2"/>
        <charset val="0"/>
      </rPr>
      <t xml:space="preserve">Cambodia
</t>
    </r>
    <r>
      <rPr>
        <sz val="14"/>
        <rFont val="宋体"/>
        <charset val="134"/>
      </rPr>
      <t>柬埔寨</t>
    </r>
  </si>
  <si>
    <r>
      <rPr>
        <sz val="14"/>
        <rFont val="Calibri"/>
        <family val="2"/>
        <charset val="0"/>
      </rPr>
      <t xml:space="preserve">Dominican Republic
</t>
    </r>
    <r>
      <rPr>
        <sz val="14"/>
        <rFont val="宋体"/>
        <charset val="134"/>
      </rPr>
      <t>多米尼加共和国</t>
    </r>
  </si>
  <si>
    <r>
      <rPr>
        <sz val="14"/>
        <rFont val="Calibri"/>
        <family val="2"/>
        <charset val="0"/>
      </rPr>
      <t xml:space="preserve">Bahrain
</t>
    </r>
    <r>
      <rPr>
        <sz val="14"/>
        <rFont val="宋体"/>
        <charset val="134"/>
      </rPr>
      <t>巴林</t>
    </r>
  </si>
  <si>
    <r>
      <rPr>
        <sz val="14"/>
        <rFont val="Calibri"/>
        <family val="2"/>
        <charset val="0"/>
      </rPr>
      <t xml:space="preserve">Cameroon
</t>
    </r>
    <r>
      <rPr>
        <sz val="14"/>
        <rFont val="宋体"/>
        <charset val="134"/>
      </rPr>
      <t>喀麦隆</t>
    </r>
  </si>
  <si>
    <r>
      <rPr>
        <sz val="14"/>
        <rFont val="Calibri"/>
        <family val="2"/>
        <charset val="0"/>
      </rPr>
      <t xml:space="preserve">East Timor
</t>
    </r>
    <r>
      <rPr>
        <sz val="14"/>
        <rFont val="宋体"/>
        <charset val="134"/>
      </rPr>
      <t>东帝汶</t>
    </r>
  </si>
  <si>
    <r>
      <rPr>
        <sz val="14"/>
        <rFont val="Calibri"/>
        <family val="2"/>
        <charset val="0"/>
      </rPr>
      <t xml:space="preserve">Bangladesh
</t>
    </r>
    <r>
      <rPr>
        <sz val="14"/>
        <rFont val="宋体"/>
        <charset val="134"/>
      </rPr>
      <t>孟加拉国</t>
    </r>
  </si>
  <si>
    <r>
      <rPr>
        <sz val="14"/>
        <rFont val="Calibri"/>
        <family val="2"/>
        <charset val="0"/>
      </rPr>
      <t xml:space="preserve">Canada
</t>
    </r>
    <r>
      <rPr>
        <sz val="14"/>
        <rFont val="宋体"/>
        <charset val="134"/>
      </rPr>
      <t>加拿大</t>
    </r>
  </si>
  <si>
    <r>
      <rPr>
        <sz val="14"/>
        <rFont val="Calibri"/>
        <family val="2"/>
        <charset val="0"/>
      </rPr>
      <t xml:space="preserve">Ecuador
</t>
    </r>
    <r>
      <rPr>
        <sz val="14"/>
        <rFont val="宋体"/>
        <charset val="134"/>
      </rPr>
      <t>厄瓜多尔</t>
    </r>
  </si>
  <si>
    <r>
      <rPr>
        <sz val="14"/>
        <rFont val="Calibri"/>
        <family val="2"/>
        <charset val="0"/>
      </rPr>
      <t xml:space="preserve">Barbados
</t>
    </r>
    <r>
      <rPr>
        <sz val="14"/>
        <rFont val="宋体"/>
        <charset val="134"/>
      </rPr>
      <t>巴巴多斯</t>
    </r>
  </si>
  <si>
    <r>
      <rPr>
        <sz val="14"/>
        <rFont val="Calibri"/>
        <family val="2"/>
        <charset val="0"/>
      </rPr>
      <t xml:space="preserve">Canary Islands
</t>
    </r>
    <r>
      <rPr>
        <sz val="14"/>
        <rFont val="宋体"/>
        <charset val="134"/>
      </rPr>
      <t>加那利群岛</t>
    </r>
  </si>
  <si>
    <r>
      <rPr>
        <sz val="14"/>
        <rFont val="Calibri"/>
        <family val="2"/>
        <charset val="0"/>
      </rPr>
      <t xml:space="preserve">Egypt
</t>
    </r>
    <r>
      <rPr>
        <sz val="14"/>
        <rFont val="宋体"/>
        <charset val="134"/>
      </rPr>
      <t>埃及</t>
    </r>
  </si>
  <si>
    <r>
      <rPr>
        <sz val="14"/>
        <rFont val="Calibri"/>
        <family val="2"/>
        <charset val="0"/>
      </rPr>
      <t xml:space="preserve">Barbuda
</t>
    </r>
    <r>
      <rPr>
        <sz val="14"/>
        <rFont val="宋体"/>
        <charset val="134"/>
      </rPr>
      <t>巴布达</t>
    </r>
  </si>
  <si>
    <r>
      <rPr>
        <sz val="14"/>
        <rFont val="Calibri"/>
        <family val="2"/>
        <charset val="0"/>
      </rPr>
      <t xml:space="preserve">Cape Verde
</t>
    </r>
    <r>
      <rPr>
        <sz val="14"/>
        <rFont val="宋体"/>
        <charset val="134"/>
      </rPr>
      <t>佛得角</t>
    </r>
  </si>
  <si>
    <r>
      <rPr>
        <sz val="14"/>
        <rFont val="Calibri"/>
        <family val="2"/>
        <charset val="0"/>
      </rPr>
      <t xml:space="preserve">El Salvador
</t>
    </r>
    <r>
      <rPr>
        <sz val="14"/>
        <rFont val="宋体"/>
        <charset val="134"/>
      </rPr>
      <t>萨尔瓦多</t>
    </r>
  </si>
  <si>
    <r>
      <rPr>
        <sz val="14"/>
        <rFont val="Calibri"/>
        <family val="2"/>
        <charset val="0"/>
      </rPr>
      <t xml:space="preserve">Belarus
</t>
    </r>
    <r>
      <rPr>
        <sz val="14"/>
        <rFont val="宋体"/>
        <charset val="134"/>
      </rPr>
      <t>白俄罗斯</t>
    </r>
  </si>
  <si>
    <r>
      <rPr>
        <sz val="14"/>
        <rFont val="Calibri"/>
        <family val="2"/>
        <charset val="0"/>
      </rPr>
      <t xml:space="preserve">Cayman Islands
</t>
    </r>
    <r>
      <rPr>
        <sz val="14"/>
        <rFont val="宋体"/>
        <charset val="134"/>
      </rPr>
      <t>开曼群岛</t>
    </r>
  </si>
  <si>
    <r>
      <rPr>
        <sz val="14"/>
        <rFont val="Calibri"/>
        <family val="2"/>
        <charset val="0"/>
      </rPr>
      <t xml:space="preserve">Eritrea
</t>
    </r>
    <r>
      <rPr>
        <sz val="14"/>
        <rFont val="宋体"/>
        <charset val="134"/>
      </rPr>
      <t>厄立特里亚</t>
    </r>
  </si>
  <si>
    <r>
      <rPr>
        <sz val="14"/>
        <rFont val="Calibri"/>
        <family val="2"/>
        <charset val="0"/>
      </rPr>
      <t xml:space="preserve">Belgium
</t>
    </r>
    <r>
      <rPr>
        <sz val="14"/>
        <rFont val="宋体"/>
        <charset val="134"/>
      </rPr>
      <t>比利时</t>
    </r>
  </si>
  <si>
    <r>
      <rPr>
        <sz val="14"/>
        <rFont val="Calibri"/>
        <family val="2"/>
        <charset val="0"/>
      </rPr>
      <t xml:space="preserve">Chad
</t>
    </r>
    <r>
      <rPr>
        <sz val="14"/>
        <rFont val="宋体"/>
        <charset val="134"/>
      </rPr>
      <t>乍得</t>
    </r>
  </si>
  <si>
    <r>
      <rPr>
        <sz val="14"/>
        <rFont val="Calibri"/>
        <family val="2"/>
        <charset val="0"/>
      </rPr>
      <t xml:space="preserve">Estonia
</t>
    </r>
    <r>
      <rPr>
        <sz val="14"/>
        <rFont val="宋体"/>
        <charset val="134"/>
      </rPr>
      <t>爱沙尼亚</t>
    </r>
  </si>
  <si>
    <r>
      <rPr>
        <sz val="14"/>
        <rFont val="宋体"/>
        <charset val="134"/>
      </rPr>
      <t xml:space="preserve">注脚：
</t>
    </r>
    <r>
      <rPr>
        <vertAlign val="superscript"/>
        <sz val="14"/>
        <rFont val="宋体"/>
        <charset val="134"/>
      </rPr>
      <t xml:space="preserve">1 </t>
    </r>
    <r>
      <rPr>
        <sz val="14"/>
        <rFont val="宋体"/>
        <charset val="134"/>
      </rPr>
      <t>服务在标有符号的国家和地区尚未开通。详情请洽客户服务部。
2 在澳大利亚及新西兰，国际经济快递进出口服务适用于所有城市（非服务区域除外），详情请洽客户服务部。
备注：
- 如您要了解联邦快递国际优先快递重货服务(IPF)或国际经济快递重货服务(IEF)的服务范围，請务必预先致电我们的客户服务部查询。
- 联邦快递持续拓展国际经济服务的覆盖范围。如需了解该服务覆盖范围的详情，请浏览网页www.fedex.com/cn。</t>
    </r>
  </si>
  <si>
    <r>
      <rPr>
        <sz val="14"/>
        <rFont val="Calibri"/>
        <family val="2"/>
        <charset val="0"/>
      </rPr>
      <t xml:space="preserve">Ethiopia
</t>
    </r>
    <r>
      <rPr>
        <sz val="14"/>
        <rFont val="宋体"/>
        <charset val="134"/>
      </rPr>
      <t>埃塞俄比亚</t>
    </r>
  </si>
  <si>
    <r>
      <rPr>
        <sz val="14"/>
        <rFont val="Calibri"/>
        <family val="2"/>
        <charset val="0"/>
      </rPr>
      <t xml:space="preserve">Guatemala
</t>
    </r>
    <r>
      <rPr>
        <sz val="14"/>
        <rFont val="宋体"/>
        <charset val="134"/>
      </rPr>
      <t>危地马拉</t>
    </r>
  </si>
  <si>
    <r>
      <rPr>
        <sz val="14"/>
        <rFont val="Calibri"/>
        <family val="2"/>
        <charset val="0"/>
      </rPr>
      <t xml:space="preserve">Kuwait
</t>
    </r>
    <r>
      <rPr>
        <sz val="14"/>
        <rFont val="宋体"/>
        <charset val="134"/>
      </rPr>
      <t>科威特</t>
    </r>
  </si>
  <si>
    <r>
      <rPr>
        <sz val="14"/>
        <rFont val="Calibri"/>
        <family val="2"/>
        <charset val="0"/>
      </rPr>
      <t xml:space="preserve">Faeroe Islands
</t>
    </r>
    <r>
      <rPr>
        <sz val="14"/>
        <rFont val="宋体"/>
        <charset val="134"/>
      </rPr>
      <t>法罗群岛</t>
    </r>
  </si>
  <si>
    <r>
      <rPr>
        <sz val="14"/>
        <rFont val="Calibri"/>
        <family val="2"/>
        <charset val="0"/>
      </rPr>
      <t xml:space="preserve">Guinea
</t>
    </r>
    <r>
      <rPr>
        <sz val="14"/>
        <rFont val="宋体"/>
        <charset val="134"/>
      </rPr>
      <t>几内亚</t>
    </r>
  </si>
  <si>
    <r>
      <rPr>
        <sz val="14"/>
        <rFont val="Calibri"/>
        <family val="2"/>
        <charset val="0"/>
      </rPr>
      <t xml:space="preserve">Kyrgyzstan
</t>
    </r>
    <r>
      <rPr>
        <sz val="14"/>
        <rFont val="宋体"/>
        <charset val="134"/>
      </rPr>
      <t>吉尔吉斯斯坦</t>
    </r>
  </si>
  <si>
    <r>
      <rPr>
        <sz val="14"/>
        <rFont val="Calibri"/>
        <family val="2"/>
        <charset val="0"/>
      </rPr>
      <t xml:space="preserve">Fiji
</t>
    </r>
    <r>
      <rPr>
        <sz val="14"/>
        <rFont val="宋体"/>
        <charset val="134"/>
      </rPr>
      <t>斐济</t>
    </r>
  </si>
  <si>
    <r>
      <rPr>
        <sz val="14"/>
        <rFont val="Calibri"/>
        <family val="2"/>
        <charset val="0"/>
      </rPr>
      <t xml:space="preserve">Guyana
</t>
    </r>
    <r>
      <rPr>
        <sz val="14"/>
        <rFont val="宋体"/>
        <charset val="134"/>
      </rPr>
      <t>圭亚那</t>
    </r>
  </si>
  <si>
    <r>
      <rPr>
        <sz val="14"/>
        <rFont val="Calibri"/>
        <family val="2"/>
        <charset val="0"/>
      </rPr>
      <t xml:space="preserve">Laos
</t>
    </r>
    <r>
      <rPr>
        <sz val="14"/>
        <rFont val="宋体"/>
        <charset val="134"/>
      </rPr>
      <t>老挝</t>
    </r>
  </si>
  <si>
    <r>
      <rPr>
        <sz val="14"/>
        <rFont val="Calibri"/>
        <family val="2"/>
        <charset val="0"/>
      </rPr>
      <t xml:space="preserve">Finland
</t>
    </r>
    <r>
      <rPr>
        <sz val="14"/>
        <rFont val="宋体"/>
        <charset val="134"/>
      </rPr>
      <t>芬兰</t>
    </r>
  </si>
  <si>
    <r>
      <rPr>
        <sz val="14"/>
        <rFont val="Calibri"/>
        <family val="2"/>
        <charset val="0"/>
      </rPr>
      <t xml:space="preserve">Haiti
</t>
    </r>
    <r>
      <rPr>
        <sz val="14"/>
        <rFont val="宋体"/>
        <charset val="134"/>
      </rPr>
      <t>海地</t>
    </r>
  </si>
  <si>
    <r>
      <rPr>
        <sz val="14"/>
        <rFont val="Calibri"/>
        <family val="2"/>
        <charset val="0"/>
      </rPr>
      <t xml:space="preserve">Latvia
</t>
    </r>
    <r>
      <rPr>
        <sz val="14"/>
        <rFont val="宋体"/>
        <charset val="134"/>
      </rPr>
      <t>拉脱维亚</t>
    </r>
  </si>
  <si>
    <r>
      <rPr>
        <sz val="14"/>
        <rFont val="Calibri"/>
        <family val="2"/>
        <charset val="0"/>
      </rPr>
      <t xml:space="preserve">France
</t>
    </r>
    <r>
      <rPr>
        <sz val="14"/>
        <rFont val="宋体"/>
        <charset val="134"/>
      </rPr>
      <t>法国</t>
    </r>
  </si>
  <si>
    <r>
      <rPr>
        <sz val="14"/>
        <rFont val="Calibri"/>
        <family val="2"/>
        <charset val="0"/>
      </rPr>
      <t xml:space="preserve">Honduras
</t>
    </r>
    <r>
      <rPr>
        <sz val="14"/>
        <rFont val="宋体"/>
        <charset val="134"/>
      </rPr>
      <t>洪都拉斯</t>
    </r>
  </si>
  <si>
    <r>
      <rPr>
        <sz val="14"/>
        <rFont val="Calibri"/>
        <family val="2"/>
        <charset val="0"/>
      </rPr>
      <t xml:space="preserve">Lebanon
</t>
    </r>
    <r>
      <rPr>
        <sz val="14"/>
        <rFont val="宋体"/>
        <charset val="134"/>
      </rPr>
      <t>黎巴嫩</t>
    </r>
  </si>
  <si>
    <r>
      <rPr>
        <sz val="14"/>
        <rFont val="Calibri"/>
        <family val="2"/>
        <charset val="0"/>
      </rPr>
      <t xml:space="preserve">French Guiana
</t>
    </r>
    <r>
      <rPr>
        <sz val="14"/>
        <rFont val="宋体"/>
        <charset val="134"/>
      </rPr>
      <t>法属圭亚纳</t>
    </r>
  </si>
  <si>
    <r>
      <rPr>
        <sz val="14"/>
        <rFont val="Calibri"/>
        <family val="2"/>
        <charset val="0"/>
      </rPr>
      <t xml:space="preserve">Hong Kong
</t>
    </r>
    <r>
      <rPr>
        <sz val="14"/>
        <rFont val="宋体"/>
        <charset val="134"/>
      </rPr>
      <t>香港</t>
    </r>
  </si>
  <si>
    <t>V</t>
  </si>
  <si>
    <r>
      <rPr>
        <sz val="14"/>
        <rFont val="Calibri"/>
        <family val="2"/>
        <charset val="0"/>
      </rPr>
      <t xml:space="preserve">Lesotho
</t>
    </r>
    <r>
      <rPr>
        <sz val="14"/>
        <rFont val="宋体"/>
        <charset val="134"/>
      </rPr>
      <t>莱索托</t>
    </r>
  </si>
  <si>
    <r>
      <rPr>
        <sz val="14"/>
        <rFont val="Calibri"/>
        <family val="2"/>
        <charset val="0"/>
      </rPr>
      <t xml:space="preserve">French Polynesia
</t>
    </r>
    <r>
      <rPr>
        <sz val="14"/>
        <rFont val="宋体"/>
        <charset val="134"/>
      </rPr>
      <t>法属玻利尼西亚</t>
    </r>
  </si>
  <si>
    <r>
      <rPr>
        <sz val="14"/>
        <rFont val="Calibri"/>
        <family val="2"/>
        <charset val="0"/>
      </rPr>
      <t xml:space="preserve">Hungary
</t>
    </r>
    <r>
      <rPr>
        <sz val="14"/>
        <rFont val="宋体"/>
        <charset val="134"/>
      </rPr>
      <t>匈牙利</t>
    </r>
  </si>
  <si>
    <r>
      <rPr>
        <sz val="14"/>
        <rFont val="Calibri"/>
        <family val="2"/>
        <charset val="0"/>
      </rPr>
      <t xml:space="preserve">Liberia
</t>
    </r>
    <r>
      <rPr>
        <sz val="14"/>
        <rFont val="宋体"/>
        <charset val="134"/>
      </rPr>
      <t>利比里亚</t>
    </r>
  </si>
  <si>
    <r>
      <rPr>
        <sz val="14"/>
        <rFont val="Calibri"/>
        <family val="2"/>
        <charset val="0"/>
      </rPr>
      <t xml:space="preserve">Gabon
</t>
    </r>
    <r>
      <rPr>
        <sz val="14"/>
        <rFont val="宋体"/>
        <charset val="134"/>
      </rPr>
      <t>加蓬</t>
    </r>
  </si>
  <si>
    <r>
      <rPr>
        <sz val="14"/>
        <rFont val="Calibri"/>
        <family val="2"/>
        <charset val="0"/>
      </rPr>
      <t xml:space="preserve">Iceland
</t>
    </r>
    <r>
      <rPr>
        <sz val="14"/>
        <rFont val="宋体"/>
        <charset val="134"/>
      </rPr>
      <t>冰岛</t>
    </r>
  </si>
  <si>
    <r>
      <rPr>
        <sz val="14"/>
        <rFont val="Calibri"/>
        <family val="2"/>
        <charset val="0"/>
      </rPr>
      <t xml:space="preserve">Libya
</t>
    </r>
    <r>
      <rPr>
        <sz val="14"/>
        <rFont val="宋体"/>
        <charset val="134"/>
      </rPr>
      <t>利比亚</t>
    </r>
  </si>
  <si>
    <r>
      <rPr>
        <sz val="14"/>
        <rFont val="Calibri"/>
        <family val="2"/>
        <charset val="0"/>
      </rPr>
      <t xml:space="preserve">Gambia
</t>
    </r>
    <r>
      <rPr>
        <sz val="14"/>
        <rFont val="宋体"/>
        <charset val="134"/>
      </rPr>
      <t>冈比亚</t>
    </r>
  </si>
  <si>
    <r>
      <rPr>
        <sz val="14"/>
        <rFont val="Calibri"/>
        <family val="2"/>
        <charset val="0"/>
      </rPr>
      <t xml:space="preserve">India
</t>
    </r>
    <r>
      <rPr>
        <sz val="14"/>
        <rFont val="宋体"/>
        <charset val="134"/>
      </rPr>
      <t>印度</t>
    </r>
  </si>
  <si>
    <r>
      <rPr>
        <sz val="14"/>
        <rFont val="Calibri"/>
        <family val="2"/>
        <charset val="0"/>
      </rPr>
      <t xml:space="preserve">Liechtenstein
</t>
    </r>
    <r>
      <rPr>
        <sz val="14"/>
        <rFont val="宋体"/>
        <charset val="134"/>
      </rPr>
      <t>列支敦士登</t>
    </r>
  </si>
  <si>
    <r>
      <rPr>
        <sz val="14"/>
        <rFont val="Calibri"/>
        <family val="2"/>
        <charset val="0"/>
      </rPr>
      <t xml:space="preserve">Georgia
</t>
    </r>
    <r>
      <rPr>
        <sz val="14"/>
        <rFont val="宋体"/>
        <charset val="134"/>
      </rPr>
      <t>格鲁吉亚</t>
    </r>
  </si>
  <si>
    <r>
      <rPr>
        <sz val="14"/>
        <rFont val="Calibri"/>
        <family val="2"/>
        <charset val="0"/>
      </rPr>
      <t xml:space="preserve">Indonesia
</t>
    </r>
    <r>
      <rPr>
        <sz val="14"/>
        <rFont val="宋体"/>
        <charset val="134"/>
      </rPr>
      <t>印度尼西亚</t>
    </r>
  </si>
  <si>
    <r>
      <rPr>
        <sz val="14"/>
        <rFont val="Calibri"/>
        <family val="2"/>
        <charset val="0"/>
      </rPr>
      <t xml:space="preserve">Lithuania
</t>
    </r>
    <r>
      <rPr>
        <sz val="14"/>
        <rFont val="宋体"/>
        <charset val="134"/>
      </rPr>
      <t>立陶宛</t>
    </r>
  </si>
  <si>
    <r>
      <rPr>
        <sz val="14"/>
        <rFont val="Calibri"/>
        <family val="2"/>
        <charset val="0"/>
      </rPr>
      <t xml:space="preserve">Germany
</t>
    </r>
    <r>
      <rPr>
        <sz val="14"/>
        <rFont val="宋体"/>
        <charset val="134"/>
      </rPr>
      <t>德国</t>
    </r>
  </si>
  <si>
    <r>
      <rPr>
        <sz val="14"/>
        <rFont val="Calibri"/>
        <family val="2"/>
        <charset val="0"/>
      </rPr>
      <t xml:space="preserve">Iraq
</t>
    </r>
    <r>
      <rPr>
        <sz val="14"/>
        <rFont val="宋体"/>
        <charset val="134"/>
      </rPr>
      <t>伊拉克</t>
    </r>
  </si>
  <si>
    <r>
      <rPr>
        <sz val="14"/>
        <rFont val="Calibri"/>
        <family val="2"/>
        <charset val="0"/>
      </rPr>
      <t xml:space="preserve">Luxembourg
</t>
    </r>
    <r>
      <rPr>
        <sz val="14"/>
        <rFont val="宋体"/>
        <charset val="134"/>
      </rPr>
      <t>卢森堡</t>
    </r>
  </si>
  <si>
    <r>
      <rPr>
        <sz val="14"/>
        <rFont val="Calibri"/>
        <family val="2"/>
        <charset val="0"/>
      </rPr>
      <t xml:space="preserve">Ghana
</t>
    </r>
    <r>
      <rPr>
        <sz val="14"/>
        <rFont val="宋体"/>
        <charset val="134"/>
      </rPr>
      <t>加纳</t>
    </r>
  </si>
  <si>
    <r>
      <rPr>
        <sz val="14"/>
        <rFont val="Calibri"/>
        <family val="2"/>
        <charset val="0"/>
      </rPr>
      <t xml:space="preserve">Ireland
</t>
    </r>
    <r>
      <rPr>
        <sz val="14"/>
        <rFont val="宋体"/>
        <charset val="134"/>
      </rPr>
      <t>爱尔兰</t>
    </r>
  </si>
  <si>
    <r>
      <rPr>
        <sz val="14"/>
        <rFont val="Calibri"/>
        <family val="2"/>
        <charset val="0"/>
      </rPr>
      <t xml:space="preserve">Macau
</t>
    </r>
    <r>
      <rPr>
        <sz val="14"/>
        <rFont val="宋体"/>
        <charset val="134"/>
      </rPr>
      <t>澳门</t>
    </r>
  </si>
  <si>
    <r>
      <rPr>
        <sz val="14"/>
        <rFont val="Calibri"/>
        <family val="2"/>
        <charset val="0"/>
      </rPr>
      <t xml:space="preserve">Gibraltar
</t>
    </r>
    <r>
      <rPr>
        <sz val="14"/>
        <rFont val="宋体"/>
        <charset val="134"/>
      </rPr>
      <t>直布罗陀</t>
    </r>
  </si>
  <si>
    <r>
      <rPr>
        <sz val="14"/>
        <rFont val="Calibri"/>
        <family val="2"/>
        <charset val="0"/>
      </rPr>
      <t xml:space="preserve">Israel
</t>
    </r>
    <r>
      <rPr>
        <sz val="14"/>
        <rFont val="宋体"/>
        <charset val="134"/>
      </rPr>
      <t>以色列</t>
    </r>
  </si>
  <si>
    <r>
      <rPr>
        <sz val="14"/>
        <rFont val="Calibri"/>
        <family val="2"/>
        <charset val="0"/>
      </rPr>
      <t xml:space="preserve">Macedonia
</t>
    </r>
    <r>
      <rPr>
        <sz val="14"/>
        <rFont val="宋体"/>
        <charset val="134"/>
      </rPr>
      <t>马其顿</t>
    </r>
  </si>
  <si>
    <r>
      <rPr>
        <sz val="14"/>
        <rFont val="Calibri"/>
        <family val="2"/>
        <charset val="0"/>
      </rPr>
      <t xml:space="preserve">Grand Cayman
</t>
    </r>
    <r>
      <rPr>
        <sz val="14"/>
        <rFont val="宋体"/>
        <charset val="134"/>
      </rPr>
      <t>大开曼岛</t>
    </r>
  </si>
  <si>
    <r>
      <rPr>
        <sz val="14"/>
        <rFont val="Calibri"/>
        <family val="2"/>
        <charset val="0"/>
      </rPr>
      <t xml:space="preserve">Italy
</t>
    </r>
    <r>
      <rPr>
        <sz val="14"/>
        <rFont val="宋体"/>
        <charset val="134"/>
      </rPr>
      <t>意大利</t>
    </r>
  </si>
  <si>
    <r>
      <rPr>
        <sz val="14"/>
        <rFont val="Calibri"/>
        <family val="2"/>
        <charset val="0"/>
      </rPr>
      <t xml:space="preserve">Madagascar
</t>
    </r>
    <r>
      <rPr>
        <sz val="14"/>
        <rFont val="宋体"/>
        <charset val="134"/>
      </rPr>
      <t>马达加斯加</t>
    </r>
  </si>
  <si>
    <r>
      <rPr>
        <sz val="14"/>
        <rFont val="Calibri"/>
        <family val="2"/>
        <charset val="0"/>
      </rPr>
      <t xml:space="preserve">Great Thatch Island
</t>
    </r>
    <r>
      <rPr>
        <sz val="14"/>
        <rFont val="宋体"/>
        <charset val="134"/>
      </rPr>
      <t>大茅屋岛</t>
    </r>
  </si>
  <si>
    <r>
      <rPr>
        <sz val="14"/>
        <rFont val="Calibri"/>
        <family val="2"/>
        <charset val="0"/>
      </rPr>
      <t xml:space="preserve">Ivory Coast
</t>
    </r>
    <r>
      <rPr>
        <sz val="14"/>
        <rFont val="宋体"/>
        <charset val="134"/>
      </rPr>
      <t>象牙海岸（科特迪瓦）</t>
    </r>
  </si>
  <si>
    <r>
      <rPr>
        <sz val="14"/>
        <rFont val="Calibri"/>
        <family val="2"/>
        <charset val="0"/>
      </rPr>
      <t xml:space="preserve">Malawi
</t>
    </r>
    <r>
      <rPr>
        <sz val="14"/>
        <rFont val="宋体"/>
        <charset val="134"/>
      </rPr>
      <t>马拉维</t>
    </r>
  </si>
  <si>
    <r>
      <rPr>
        <sz val="14"/>
        <rFont val="Calibri"/>
        <family val="2"/>
        <charset val="0"/>
      </rPr>
      <t xml:space="preserve">Great Tobago Islands
</t>
    </r>
    <r>
      <rPr>
        <sz val="14"/>
        <rFont val="宋体"/>
        <charset val="134"/>
      </rPr>
      <t>托巴哥岛</t>
    </r>
  </si>
  <si>
    <r>
      <rPr>
        <sz val="14"/>
        <rFont val="Calibri"/>
        <family val="2"/>
        <charset val="0"/>
      </rPr>
      <t xml:space="preserve">Jamaica
</t>
    </r>
    <r>
      <rPr>
        <sz val="14"/>
        <rFont val="宋体"/>
        <charset val="134"/>
      </rPr>
      <t>牙买加</t>
    </r>
  </si>
  <si>
    <r>
      <rPr>
        <sz val="14"/>
        <rFont val="Calibri"/>
        <family val="2"/>
        <charset val="0"/>
      </rPr>
      <t xml:space="preserve">Malaysia
</t>
    </r>
    <r>
      <rPr>
        <sz val="14"/>
        <rFont val="宋体"/>
        <charset val="134"/>
      </rPr>
      <t>马来西亚</t>
    </r>
  </si>
  <si>
    <r>
      <rPr>
        <sz val="14"/>
        <rFont val="Calibri"/>
        <family val="2"/>
        <charset val="0"/>
      </rPr>
      <t xml:space="preserve">Greece
</t>
    </r>
    <r>
      <rPr>
        <sz val="14"/>
        <rFont val="宋体"/>
        <charset val="134"/>
      </rPr>
      <t>希腊</t>
    </r>
  </si>
  <si>
    <r>
      <rPr>
        <sz val="14"/>
        <rFont val="Calibri"/>
        <family val="2"/>
        <charset val="0"/>
      </rPr>
      <t xml:space="preserve">Japan
</t>
    </r>
    <r>
      <rPr>
        <sz val="14"/>
        <rFont val="宋体"/>
        <charset val="134"/>
      </rPr>
      <t>日本</t>
    </r>
  </si>
  <si>
    <t>C</t>
  </si>
  <si>
    <r>
      <rPr>
        <sz val="14"/>
        <rFont val="Calibri"/>
        <family val="2"/>
        <charset val="0"/>
      </rPr>
      <t xml:space="preserve">Maldives
</t>
    </r>
    <r>
      <rPr>
        <sz val="14"/>
        <rFont val="宋体"/>
        <charset val="134"/>
      </rPr>
      <t>马尔代夫</t>
    </r>
  </si>
  <si>
    <t xml:space="preserve">H </t>
  </si>
  <si>
    <r>
      <rPr>
        <sz val="14"/>
        <rFont val="Calibri"/>
        <family val="2"/>
        <charset val="0"/>
      </rPr>
      <t xml:space="preserve">Greenland
</t>
    </r>
    <r>
      <rPr>
        <sz val="14"/>
        <rFont val="宋体"/>
        <charset val="134"/>
      </rPr>
      <t>格陵兰</t>
    </r>
  </si>
  <si>
    <r>
      <rPr>
        <sz val="14"/>
        <rFont val="Calibri"/>
        <family val="2"/>
        <charset val="0"/>
      </rPr>
      <t xml:space="preserve">Jordan
</t>
    </r>
    <r>
      <rPr>
        <sz val="14"/>
        <rFont val="宋体"/>
        <charset val="134"/>
      </rPr>
      <t>约旦</t>
    </r>
  </si>
  <si>
    <r>
      <rPr>
        <sz val="14"/>
        <rFont val="Calibri"/>
        <family val="2"/>
        <charset val="0"/>
      </rPr>
      <t xml:space="preserve">Mali
</t>
    </r>
    <r>
      <rPr>
        <sz val="14"/>
        <rFont val="宋体"/>
        <charset val="134"/>
      </rPr>
      <t>马里</t>
    </r>
  </si>
  <si>
    <r>
      <rPr>
        <sz val="14"/>
        <rFont val="Calibri"/>
        <family val="2"/>
        <charset val="0"/>
      </rPr>
      <t xml:space="preserve">Grenada
</t>
    </r>
    <r>
      <rPr>
        <sz val="14"/>
        <rFont val="宋体"/>
        <charset val="134"/>
      </rPr>
      <t>格林纳达</t>
    </r>
  </si>
  <si>
    <r>
      <rPr>
        <sz val="14"/>
        <rFont val="Calibri"/>
        <family val="2"/>
        <charset val="0"/>
      </rPr>
      <t xml:space="preserve">Jost Van Dyke Islands
</t>
    </r>
    <r>
      <rPr>
        <sz val="14"/>
        <rFont val="宋体"/>
        <charset val="134"/>
      </rPr>
      <t>约斯特·范大克岛</t>
    </r>
  </si>
  <si>
    <r>
      <rPr>
        <sz val="14"/>
        <rFont val="Calibri"/>
        <family val="2"/>
        <charset val="0"/>
      </rPr>
      <t xml:space="preserve">Malta
</t>
    </r>
    <r>
      <rPr>
        <sz val="14"/>
        <rFont val="宋体"/>
        <charset val="134"/>
      </rPr>
      <t>马耳他</t>
    </r>
  </si>
  <si>
    <r>
      <rPr>
        <sz val="14"/>
        <rFont val="Calibri"/>
        <family val="2"/>
        <charset val="0"/>
      </rPr>
      <t xml:space="preserve">Guadeloupe
</t>
    </r>
    <r>
      <rPr>
        <sz val="14"/>
        <rFont val="宋体"/>
        <charset val="134"/>
      </rPr>
      <t>瓜德罗普</t>
    </r>
  </si>
  <si>
    <r>
      <rPr>
        <sz val="14"/>
        <rFont val="Calibri"/>
        <family val="2"/>
        <charset val="0"/>
      </rPr>
      <t xml:space="preserve">Kazakhstan
</t>
    </r>
    <r>
      <rPr>
        <sz val="14"/>
        <rFont val="宋体"/>
        <charset val="134"/>
      </rPr>
      <t>哈萨克斯坦</t>
    </r>
  </si>
  <si>
    <r>
      <rPr>
        <sz val="14"/>
        <rFont val="Calibri"/>
        <family val="2"/>
        <charset val="0"/>
      </rPr>
      <t xml:space="preserve">Marshall Islands
</t>
    </r>
    <r>
      <rPr>
        <sz val="14"/>
        <rFont val="宋体"/>
        <charset val="134"/>
      </rPr>
      <t>马绍尔群岛</t>
    </r>
  </si>
  <si>
    <r>
      <rPr>
        <sz val="14"/>
        <rFont val="Calibri"/>
        <family val="2"/>
        <charset val="0"/>
      </rPr>
      <t xml:space="preserve">Guam
</t>
    </r>
    <r>
      <rPr>
        <sz val="14"/>
        <rFont val="宋体"/>
        <charset val="134"/>
      </rPr>
      <t>关岛</t>
    </r>
  </si>
  <si>
    <r>
      <rPr>
        <sz val="14"/>
        <rFont val="Calibri"/>
        <family val="2"/>
        <charset val="0"/>
      </rPr>
      <t xml:space="preserve">Kenya
</t>
    </r>
    <r>
      <rPr>
        <sz val="14"/>
        <rFont val="宋体"/>
        <charset val="134"/>
      </rPr>
      <t>肯尼亚</t>
    </r>
  </si>
  <si>
    <r>
      <rPr>
        <sz val="14"/>
        <rFont val="Calibri"/>
        <family val="2"/>
        <charset val="0"/>
      </rPr>
      <t xml:space="preserve">Martinique
</t>
    </r>
    <r>
      <rPr>
        <sz val="14"/>
        <rFont val="宋体"/>
        <charset val="134"/>
      </rPr>
      <t>马提尼克</t>
    </r>
  </si>
  <si>
    <r>
      <rPr>
        <sz val="14"/>
        <rFont val="Calibri"/>
        <family val="2"/>
        <charset val="0"/>
      </rPr>
      <t xml:space="preserve">Mauritania
</t>
    </r>
    <r>
      <rPr>
        <sz val="14"/>
        <rFont val="宋体"/>
        <charset val="134"/>
      </rPr>
      <t>毛里塔尼亚</t>
    </r>
  </si>
  <si>
    <r>
      <rPr>
        <sz val="14"/>
        <rFont val="Calibri"/>
        <family val="2"/>
        <charset val="0"/>
      </rPr>
      <t xml:space="preserve">Norman Island
</t>
    </r>
    <r>
      <rPr>
        <sz val="14"/>
        <rFont val="宋体"/>
        <charset val="134"/>
      </rPr>
      <t>诺曼岛</t>
    </r>
  </si>
  <si>
    <r>
      <rPr>
        <sz val="14"/>
        <rFont val="Calibri"/>
        <family val="2"/>
        <charset val="0"/>
      </rPr>
      <t xml:space="preserve">Saba
</t>
    </r>
    <r>
      <rPr>
        <sz val="14"/>
        <rFont val="宋体"/>
        <charset val="134"/>
      </rPr>
      <t>沙巴</t>
    </r>
  </si>
  <si>
    <r>
      <rPr>
        <sz val="14"/>
        <rFont val="Calibri"/>
        <family val="2"/>
        <charset val="0"/>
      </rPr>
      <t xml:space="preserve">Mauritius
</t>
    </r>
    <r>
      <rPr>
        <sz val="14"/>
        <rFont val="宋体"/>
        <charset val="134"/>
      </rPr>
      <t>毛里求斯</t>
    </r>
  </si>
  <si>
    <r>
      <rPr>
        <sz val="14"/>
        <rFont val="Calibri"/>
        <family val="2"/>
        <charset val="0"/>
      </rPr>
      <t xml:space="preserve">Northern Mariana Islands
</t>
    </r>
    <r>
      <rPr>
        <sz val="14"/>
        <rFont val="宋体"/>
        <charset val="134"/>
      </rPr>
      <t>北马利安群岛</t>
    </r>
  </si>
  <si>
    <r>
      <rPr>
        <sz val="14"/>
        <rFont val="Calibri"/>
        <family val="2"/>
        <charset val="0"/>
      </rPr>
      <t xml:space="preserve">Saipan
</t>
    </r>
    <r>
      <rPr>
        <sz val="14"/>
        <rFont val="宋体"/>
        <charset val="134"/>
      </rPr>
      <t>塞班岛</t>
    </r>
  </si>
  <si>
    <r>
      <rPr>
        <sz val="14"/>
        <rFont val="Calibri"/>
        <family val="2"/>
        <charset val="0"/>
      </rPr>
      <t xml:space="preserve">Mexico
</t>
    </r>
    <r>
      <rPr>
        <sz val="14"/>
        <rFont val="宋体"/>
        <charset val="134"/>
      </rPr>
      <t>墨西哥</t>
    </r>
  </si>
  <si>
    <r>
      <rPr>
        <sz val="14"/>
        <rFont val="Calibri"/>
        <family val="2"/>
        <charset val="0"/>
      </rPr>
      <t xml:space="preserve">Norway
</t>
    </r>
    <r>
      <rPr>
        <sz val="14"/>
        <rFont val="宋体"/>
        <charset val="134"/>
      </rPr>
      <t>挪威</t>
    </r>
  </si>
  <si>
    <r>
      <rPr>
        <sz val="14"/>
        <rFont val="Calibri"/>
        <family val="2"/>
        <charset val="0"/>
      </rPr>
      <t xml:space="preserve">Samoa
</t>
    </r>
    <r>
      <rPr>
        <sz val="14"/>
        <rFont val="宋体"/>
        <charset val="134"/>
      </rPr>
      <t>萨摩亚</t>
    </r>
  </si>
  <si>
    <r>
      <rPr>
        <sz val="14"/>
        <rFont val="Calibri"/>
        <family val="2"/>
        <charset val="0"/>
      </rPr>
      <t xml:space="preserve">Micronesia
</t>
    </r>
    <r>
      <rPr>
        <sz val="14"/>
        <rFont val="宋体"/>
        <charset val="134"/>
      </rPr>
      <t>密克罗尼西亚</t>
    </r>
  </si>
  <si>
    <r>
      <rPr>
        <sz val="14"/>
        <rFont val="Calibri"/>
        <family val="2"/>
        <charset val="0"/>
      </rPr>
      <t xml:space="preserve">Oman
</t>
    </r>
    <r>
      <rPr>
        <sz val="14"/>
        <rFont val="宋体"/>
        <charset val="134"/>
      </rPr>
      <t>阿曼</t>
    </r>
  </si>
  <si>
    <r>
      <rPr>
        <sz val="14"/>
        <rFont val="Calibri"/>
        <family val="2"/>
        <charset val="0"/>
      </rPr>
      <t xml:space="preserve">San Marino
</t>
    </r>
    <r>
      <rPr>
        <sz val="14"/>
        <rFont val="宋体"/>
        <charset val="134"/>
      </rPr>
      <t>圣马力诺</t>
    </r>
  </si>
  <si>
    <r>
      <rPr>
        <sz val="14"/>
        <rFont val="Calibri"/>
        <family val="2"/>
        <charset val="0"/>
      </rPr>
      <t xml:space="preserve">Moldova
</t>
    </r>
    <r>
      <rPr>
        <sz val="14"/>
        <rFont val="宋体"/>
        <charset val="134"/>
      </rPr>
      <t>摩尔多瓦</t>
    </r>
  </si>
  <si>
    <r>
      <rPr>
        <sz val="14"/>
        <rFont val="Calibri"/>
        <family val="2"/>
        <charset val="0"/>
      </rPr>
      <t xml:space="preserve">Pakistan
</t>
    </r>
    <r>
      <rPr>
        <sz val="14"/>
        <rFont val="宋体"/>
        <charset val="134"/>
      </rPr>
      <t>巴基斯坦</t>
    </r>
  </si>
  <si>
    <r>
      <rPr>
        <sz val="14"/>
        <rFont val="Calibri"/>
        <family val="2"/>
        <charset val="0"/>
      </rPr>
      <t xml:space="preserve">Saudi Arabia
</t>
    </r>
    <r>
      <rPr>
        <sz val="14"/>
        <rFont val="宋体"/>
        <charset val="134"/>
      </rPr>
      <t>沙特阿拉伯</t>
    </r>
  </si>
  <si>
    <r>
      <rPr>
        <sz val="14"/>
        <rFont val="Calibri"/>
        <family val="2"/>
        <charset val="0"/>
      </rPr>
      <t xml:space="preserve">Monaco
</t>
    </r>
    <r>
      <rPr>
        <sz val="14"/>
        <rFont val="宋体"/>
        <charset val="134"/>
      </rPr>
      <t>摩纳哥</t>
    </r>
  </si>
  <si>
    <t>M¹</t>
  </si>
  <si>
    <r>
      <rPr>
        <sz val="14"/>
        <rFont val="Calibri"/>
        <family val="2"/>
        <charset val="0"/>
      </rPr>
      <t xml:space="preserve">Palau
</t>
    </r>
    <r>
      <rPr>
        <sz val="14"/>
        <rFont val="宋体"/>
        <charset val="134"/>
      </rPr>
      <t>帕劳</t>
    </r>
  </si>
  <si>
    <r>
      <rPr>
        <sz val="14"/>
        <rFont val="Calibri"/>
        <family val="2"/>
        <charset val="0"/>
      </rPr>
      <t xml:space="preserve">Senegal
</t>
    </r>
    <r>
      <rPr>
        <sz val="14"/>
        <rFont val="宋体"/>
        <charset val="134"/>
      </rPr>
      <t>塞内加尔</t>
    </r>
  </si>
  <si>
    <r>
      <rPr>
        <sz val="14"/>
        <rFont val="Calibri"/>
        <family val="2"/>
        <charset val="0"/>
      </rPr>
      <t xml:space="preserve">Mongolia
</t>
    </r>
    <r>
      <rPr>
        <sz val="14"/>
        <rFont val="宋体"/>
        <charset val="134"/>
      </rPr>
      <t>蒙古</t>
    </r>
  </si>
  <si>
    <t>D¹</t>
  </si>
  <si>
    <r>
      <rPr>
        <sz val="14"/>
        <rFont val="Calibri"/>
        <family val="2"/>
        <charset val="0"/>
      </rPr>
      <t xml:space="preserve">Palestine Autonomous
</t>
    </r>
    <r>
      <rPr>
        <sz val="14"/>
        <rFont val="宋体"/>
        <charset val="134"/>
      </rPr>
      <t>巴勒斯坦自治区</t>
    </r>
  </si>
  <si>
    <r>
      <rPr>
        <sz val="14"/>
        <rFont val="Calibri"/>
        <family val="2"/>
        <charset val="0"/>
      </rPr>
      <t xml:space="preserve">Serbia
</t>
    </r>
    <r>
      <rPr>
        <sz val="14"/>
        <rFont val="宋体"/>
        <charset val="134"/>
      </rPr>
      <t>塞尔维亚</t>
    </r>
  </si>
  <si>
    <r>
      <rPr>
        <sz val="14"/>
        <rFont val="Calibri"/>
        <family val="2"/>
        <charset val="0"/>
      </rPr>
      <t xml:space="preserve">Montenegro
</t>
    </r>
    <r>
      <rPr>
        <sz val="14"/>
        <rFont val="宋体"/>
        <charset val="134"/>
      </rPr>
      <t>黑山共和国</t>
    </r>
  </si>
  <si>
    <r>
      <rPr>
        <sz val="14"/>
        <rFont val="Calibri"/>
        <family val="2"/>
        <charset val="0"/>
      </rPr>
      <t xml:space="preserve">Panama
</t>
    </r>
    <r>
      <rPr>
        <sz val="14"/>
        <rFont val="宋体"/>
        <charset val="134"/>
      </rPr>
      <t>巴拿马</t>
    </r>
  </si>
  <si>
    <r>
      <rPr>
        <sz val="14"/>
        <rFont val="Calibri"/>
        <family val="2"/>
        <charset val="0"/>
      </rPr>
      <t xml:space="preserve">Seychelles
</t>
    </r>
    <r>
      <rPr>
        <sz val="14"/>
        <rFont val="宋体"/>
        <charset val="134"/>
      </rPr>
      <t>塞舌尔</t>
    </r>
  </si>
  <si>
    <r>
      <rPr>
        <sz val="14"/>
        <rFont val="Calibri"/>
        <family val="2"/>
        <charset val="0"/>
      </rPr>
      <t xml:space="preserve">Montserrat
</t>
    </r>
    <r>
      <rPr>
        <sz val="14"/>
        <rFont val="宋体"/>
        <charset val="134"/>
      </rPr>
      <t>蒙特塞拉特岛</t>
    </r>
  </si>
  <si>
    <r>
      <rPr>
        <sz val="14"/>
        <rFont val="Calibri"/>
        <family val="2"/>
        <charset val="0"/>
      </rPr>
      <t xml:space="preserve">Papua New Guinea
</t>
    </r>
    <r>
      <rPr>
        <sz val="14"/>
        <rFont val="宋体"/>
        <charset val="134"/>
      </rPr>
      <t>巴布亚新几内亚</t>
    </r>
  </si>
  <si>
    <r>
      <rPr>
        <sz val="14"/>
        <rFont val="Calibri"/>
        <family val="2"/>
        <charset val="0"/>
      </rPr>
      <t xml:space="preserve">Singapore
</t>
    </r>
    <r>
      <rPr>
        <sz val="14"/>
        <rFont val="宋体"/>
        <charset val="134"/>
      </rPr>
      <t>新加坡</t>
    </r>
  </si>
  <si>
    <r>
      <rPr>
        <sz val="14"/>
        <rFont val="Calibri"/>
        <family val="2"/>
        <charset val="0"/>
      </rPr>
      <t xml:space="preserve">Morocco
</t>
    </r>
    <r>
      <rPr>
        <sz val="14"/>
        <rFont val="宋体"/>
        <charset val="134"/>
      </rPr>
      <t>摩洛哥</t>
    </r>
  </si>
  <si>
    <r>
      <rPr>
        <sz val="14"/>
        <rFont val="Calibri"/>
        <family val="2"/>
        <charset val="0"/>
      </rPr>
      <t xml:space="preserve">Paraguay
</t>
    </r>
    <r>
      <rPr>
        <sz val="14"/>
        <rFont val="宋体"/>
        <charset val="134"/>
      </rPr>
      <t>巴拉圭</t>
    </r>
  </si>
  <si>
    <r>
      <rPr>
        <sz val="14"/>
        <rFont val="Calibri"/>
        <family val="2"/>
        <charset val="0"/>
      </rPr>
      <t xml:space="preserve">Slovak Republic
</t>
    </r>
    <r>
      <rPr>
        <sz val="14"/>
        <rFont val="宋体"/>
        <charset val="134"/>
      </rPr>
      <t>斯洛伐克</t>
    </r>
  </si>
  <si>
    <r>
      <rPr>
        <sz val="14"/>
        <rFont val="Calibri"/>
        <family val="2"/>
        <charset val="0"/>
      </rPr>
      <t xml:space="preserve">Mozambique
</t>
    </r>
    <r>
      <rPr>
        <sz val="14"/>
        <rFont val="宋体"/>
        <charset val="134"/>
      </rPr>
      <t>莫桑比克</t>
    </r>
  </si>
  <si>
    <r>
      <rPr>
        <sz val="14"/>
        <rFont val="Calibri"/>
        <family val="2"/>
        <charset val="0"/>
      </rPr>
      <t xml:space="preserve">Peru
</t>
    </r>
    <r>
      <rPr>
        <sz val="14"/>
        <rFont val="宋体"/>
        <charset val="134"/>
      </rPr>
      <t>秘鲁</t>
    </r>
  </si>
  <si>
    <r>
      <rPr>
        <sz val="14"/>
        <rFont val="Calibri"/>
        <family val="2"/>
        <charset val="0"/>
      </rPr>
      <t xml:space="preserve">Slovenia
</t>
    </r>
    <r>
      <rPr>
        <sz val="14"/>
        <rFont val="宋体"/>
        <charset val="134"/>
      </rPr>
      <t>斯洛文尼亚</t>
    </r>
  </si>
  <si>
    <r>
      <rPr>
        <sz val="14"/>
        <rFont val="Calibri"/>
        <family val="2"/>
        <charset val="0"/>
      </rPr>
      <t xml:space="preserve">Namibia
</t>
    </r>
    <r>
      <rPr>
        <sz val="14"/>
        <rFont val="宋体"/>
        <charset val="134"/>
      </rPr>
      <t>纳米比亚</t>
    </r>
  </si>
  <si>
    <r>
      <rPr>
        <sz val="14"/>
        <rFont val="Calibri"/>
        <family val="2"/>
        <charset val="0"/>
      </rPr>
      <t xml:space="preserve">Philippines
</t>
    </r>
    <r>
      <rPr>
        <sz val="14"/>
        <rFont val="宋体"/>
        <charset val="134"/>
      </rPr>
      <t>菲律宾</t>
    </r>
  </si>
  <si>
    <r>
      <rPr>
        <sz val="14"/>
        <rFont val="Calibri"/>
        <family val="2"/>
        <charset val="0"/>
      </rPr>
      <t xml:space="preserve">South Africa
</t>
    </r>
    <r>
      <rPr>
        <sz val="14"/>
        <rFont val="宋体"/>
        <charset val="134"/>
      </rPr>
      <t>南非</t>
    </r>
  </si>
  <si>
    <r>
      <rPr>
        <sz val="14"/>
        <rFont val="Calibri"/>
        <family val="2"/>
        <charset val="0"/>
      </rPr>
      <t xml:space="preserve">Nepal
</t>
    </r>
    <r>
      <rPr>
        <sz val="14"/>
        <rFont val="宋体"/>
        <charset val="134"/>
      </rPr>
      <t>尼泊尔</t>
    </r>
  </si>
  <si>
    <r>
      <rPr>
        <sz val="14"/>
        <rFont val="Calibri"/>
        <family val="2"/>
        <charset val="0"/>
      </rPr>
      <t xml:space="preserve">Poland
</t>
    </r>
    <r>
      <rPr>
        <sz val="14"/>
        <rFont val="宋体"/>
        <charset val="134"/>
      </rPr>
      <t>波兰</t>
    </r>
  </si>
  <si>
    <r>
      <rPr>
        <sz val="14"/>
        <rFont val="Calibri"/>
        <family val="2"/>
        <charset val="0"/>
      </rPr>
      <t xml:space="preserve">South Korea
</t>
    </r>
    <r>
      <rPr>
        <sz val="14"/>
        <rFont val="宋体"/>
        <charset val="134"/>
      </rPr>
      <t>韩国</t>
    </r>
  </si>
  <si>
    <r>
      <rPr>
        <sz val="14"/>
        <rFont val="Calibri"/>
        <family val="2"/>
        <charset val="0"/>
      </rPr>
      <t xml:space="preserve">Netherlands
</t>
    </r>
    <r>
      <rPr>
        <sz val="14"/>
        <rFont val="宋体"/>
        <charset val="134"/>
      </rPr>
      <t>荷兰</t>
    </r>
  </si>
  <si>
    <r>
      <rPr>
        <sz val="14"/>
        <rFont val="Calibri"/>
        <family val="2"/>
        <charset val="0"/>
      </rPr>
      <t xml:space="preserve">Portugal
</t>
    </r>
    <r>
      <rPr>
        <sz val="14"/>
        <rFont val="宋体"/>
        <charset val="134"/>
      </rPr>
      <t>葡萄牙</t>
    </r>
  </si>
  <si>
    <r>
      <rPr>
        <sz val="14"/>
        <rFont val="Calibri"/>
        <family val="2"/>
        <charset val="0"/>
      </rPr>
      <t xml:space="preserve">Spain
</t>
    </r>
    <r>
      <rPr>
        <sz val="14"/>
        <rFont val="宋体"/>
        <charset val="134"/>
      </rPr>
      <t>西班牙</t>
    </r>
  </si>
  <si>
    <r>
      <rPr>
        <sz val="14"/>
        <rFont val="Calibri"/>
        <family val="2"/>
        <charset val="0"/>
      </rPr>
      <t xml:space="preserve">Nevis
</t>
    </r>
    <r>
      <rPr>
        <sz val="14"/>
        <rFont val="宋体"/>
        <charset val="134"/>
      </rPr>
      <t>尼维斯岛</t>
    </r>
  </si>
  <si>
    <r>
      <rPr>
        <sz val="14"/>
        <rFont val="Calibri"/>
        <family val="2"/>
        <charset val="0"/>
      </rPr>
      <t xml:space="preserve">Puerto Rico
</t>
    </r>
    <r>
      <rPr>
        <sz val="14"/>
        <rFont val="宋体"/>
        <charset val="134"/>
      </rPr>
      <t>波多黎各</t>
    </r>
  </si>
  <si>
    <r>
      <rPr>
        <sz val="14"/>
        <rFont val="Calibri"/>
        <family val="2"/>
        <charset val="0"/>
      </rPr>
      <t xml:space="preserve">Sri Lanka
</t>
    </r>
    <r>
      <rPr>
        <sz val="14"/>
        <rFont val="宋体"/>
        <charset val="134"/>
      </rPr>
      <t>斯里兰卡</t>
    </r>
  </si>
  <si>
    <r>
      <rPr>
        <sz val="14"/>
        <rFont val="Calibri"/>
        <family val="2"/>
        <charset val="0"/>
      </rPr>
      <t xml:space="preserve">New Caledonia
</t>
    </r>
    <r>
      <rPr>
        <sz val="14"/>
        <rFont val="宋体"/>
        <charset val="134"/>
      </rPr>
      <t>新喀里多尼亚</t>
    </r>
  </si>
  <si>
    <r>
      <rPr>
        <sz val="14"/>
        <rFont val="Calibri"/>
        <family val="2"/>
        <charset val="0"/>
      </rPr>
      <t xml:space="preserve">Qatar
</t>
    </r>
    <r>
      <rPr>
        <sz val="14"/>
        <rFont val="宋体"/>
        <charset val="134"/>
      </rPr>
      <t>卡塔尔</t>
    </r>
  </si>
  <si>
    <r>
      <rPr>
        <sz val="14"/>
        <rFont val="Calibri"/>
        <family val="2"/>
        <charset val="0"/>
      </rPr>
      <t xml:space="preserve">St. Barthelemy
</t>
    </r>
    <r>
      <rPr>
        <sz val="14"/>
        <rFont val="宋体"/>
        <charset val="134"/>
      </rPr>
      <t>圣巴泰勒米</t>
    </r>
  </si>
  <si>
    <r>
      <rPr>
        <sz val="14"/>
        <rFont val="Calibri"/>
        <family val="2"/>
        <charset val="0"/>
      </rPr>
      <t xml:space="preserve">New Zealand
</t>
    </r>
    <r>
      <rPr>
        <sz val="14"/>
        <rFont val="宋体"/>
        <charset val="134"/>
      </rPr>
      <t>新西兰</t>
    </r>
  </si>
  <si>
    <t>E²</t>
  </si>
  <si>
    <r>
      <rPr>
        <sz val="14"/>
        <rFont val="Calibri"/>
        <family val="2"/>
        <charset val="0"/>
      </rPr>
      <t xml:space="preserve">Reunion
</t>
    </r>
    <r>
      <rPr>
        <sz val="14"/>
        <rFont val="宋体"/>
        <charset val="134"/>
      </rPr>
      <t>留尼汪岛</t>
    </r>
  </si>
  <si>
    <r>
      <rPr>
        <sz val="14"/>
        <rFont val="Calibri"/>
        <family val="2"/>
        <charset val="0"/>
      </rPr>
      <t xml:space="preserve">St. Christopher
</t>
    </r>
    <r>
      <rPr>
        <sz val="14"/>
        <rFont val="宋体"/>
        <charset val="134"/>
      </rPr>
      <t>圣克里斯托弗</t>
    </r>
  </si>
  <si>
    <r>
      <rPr>
        <sz val="14"/>
        <rFont val="Calibri"/>
        <family val="2"/>
        <charset val="0"/>
      </rPr>
      <t xml:space="preserve">Nicaragua
</t>
    </r>
    <r>
      <rPr>
        <sz val="14"/>
        <rFont val="宋体"/>
        <charset val="134"/>
      </rPr>
      <t>尼加拉瓜</t>
    </r>
  </si>
  <si>
    <r>
      <rPr>
        <sz val="14"/>
        <rFont val="Calibri"/>
        <family val="2"/>
        <charset val="0"/>
      </rPr>
      <t xml:space="preserve">Romania
</t>
    </r>
    <r>
      <rPr>
        <sz val="14"/>
        <rFont val="宋体"/>
        <charset val="134"/>
      </rPr>
      <t>罗马尼亚</t>
    </r>
  </si>
  <si>
    <r>
      <rPr>
        <sz val="14"/>
        <rFont val="Calibri"/>
        <family val="2"/>
        <charset val="0"/>
      </rPr>
      <t xml:space="preserve">St. Croix Island
</t>
    </r>
    <r>
      <rPr>
        <sz val="14"/>
        <rFont val="宋体"/>
        <charset val="134"/>
      </rPr>
      <t>圣克罗伊岛</t>
    </r>
  </si>
  <si>
    <r>
      <rPr>
        <sz val="14"/>
        <rFont val="Calibri"/>
        <family val="2"/>
        <charset val="0"/>
      </rPr>
      <t xml:space="preserve">Niger
</t>
    </r>
    <r>
      <rPr>
        <sz val="14"/>
        <rFont val="宋体"/>
        <charset val="134"/>
      </rPr>
      <t>尼日尔</t>
    </r>
  </si>
  <si>
    <r>
      <rPr>
        <sz val="14"/>
        <rFont val="Calibri"/>
        <family val="2"/>
        <charset val="0"/>
      </rPr>
      <t xml:space="preserve">Rota
</t>
    </r>
    <r>
      <rPr>
        <sz val="14"/>
        <rFont val="宋体"/>
        <charset val="134"/>
      </rPr>
      <t>罗塔岛</t>
    </r>
  </si>
  <si>
    <r>
      <rPr>
        <sz val="14"/>
        <rFont val="Calibri"/>
        <family val="2"/>
        <charset val="0"/>
      </rPr>
      <t xml:space="preserve">St. Eustatius
</t>
    </r>
    <r>
      <rPr>
        <sz val="14"/>
        <rFont val="宋体"/>
        <charset val="134"/>
      </rPr>
      <t>圣尤斯特歇斯岛</t>
    </r>
  </si>
  <si>
    <r>
      <rPr>
        <sz val="14"/>
        <rFont val="Calibri"/>
        <family val="2"/>
        <charset val="0"/>
      </rPr>
      <t xml:space="preserve">Nigeria
</t>
    </r>
    <r>
      <rPr>
        <sz val="14"/>
        <rFont val="宋体"/>
        <charset val="134"/>
      </rPr>
      <t>尼日利亚</t>
    </r>
  </si>
  <si>
    <r>
      <rPr>
        <sz val="14"/>
        <rFont val="Calibri"/>
        <family val="2"/>
        <charset val="0"/>
      </rPr>
      <t xml:space="preserve">Russia
</t>
    </r>
    <r>
      <rPr>
        <sz val="14"/>
        <rFont val="宋体"/>
        <charset val="134"/>
      </rPr>
      <t>俄罗斯</t>
    </r>
  </si>
  <si>
    <r>
      <rPr>
        <sz val="14"/>
        <rFont val="Calibri"/>
        <family val="2"/>
        <charset val="0"/>
      </rPr>
      <t xml:space="preserve">St. John
</t>
    </r>
    <r>
      <rPr>
        <sz val="14"/>
        <rFont val="宋体"/>
        <charset val="134"/>
      </rPr>
      <t>圣约翰</t>
    </r>
  </si>
  <si>
    <r>
      <rPr>
        <sz val="14"/>
        <rFont val="Calibri"/>
        <family val="2"/>
        <charset val="0"/>
      </rPr>
      <t xml:space="preserve">Norfolk Island
</t>
    </r>
    <r>
      <rPr>
        <sz val="14"/>
        <rFont val="宋体"/>
        <charset val="134"/>
      </rPr>
      <t>诺福克岛</t>
    </r>
  </si>
  <si>
    <t>U¹</t>
  </si>
  <si>
    <r>
      <rPr>
        <sz val="14"/>
        <rFont val="Calibri"/>
        <family val="2"/>
        <charset val="0"/>
      </rPr>
      <t xml:space="preserve">Rwanda
</t>
    </r>
    <r>
      <rPr>
        <sz val="14"/>
        <rFont val="宋体"/>
        <charset val="134"/>
      </rPr>
      <t>卢旺达</t>
    </r>
  </si>
  <si>
    <r>
      <rPr>
        <sz val="14"/>
        <rFont val="Calibri"/>
        <family val="2"/>
        <charset val="0"/>
      </rPr>
      <t xml:space="preserve">St. Kitts &amp; Nevis
</t>
    </r>
    <r>
      <rPr>
        <sz val="14"/>
        <rFont val="宋体"/>
        <charset val="134"/>
      </rPr>
      <t>圣基茨和尼维斯</t>
    </r>
  </si>
  <si>
    <r>
      <rPr>
        <sz val="14"/>
        <rFont val="Calibri"/>
        <family val="2"/>
        <charset val="0"/>
      </rPr>
      <t xml:space="preserve">St. Lucia
</t>
    </r>
    <r>
      <rPr>
        <sz val="14"/>
        <rFont val="宋体"/>
        <charset val="134"/>
      </rPr>
      <t>圣路西亚岛</t>
    </r>
  </si>
  <si>
    <r>
      <rPr>
        <sz val="14"/>
        <rFont val="Calibri"/>
        <family val="2"/>
        <charset val="0"/>
      </rPr>
      <t xml:space="preserve">Turks &amp; Caicos Islands
</t>
    </r>
    <r>
      <rPr>
        <sz val="14"/>
        <rFont val="宋体"/>
        <charset val="134"/>
      </rPr>
      <t>特克斯和凯克斯群岛</t>
    </r>
  </si>
  <si>
    <r>
      <rPr>
        <sz val="14"/>
        <rFont val="Calibri"/>
        <family val="2"/>
        <charset val="0"/>
      </rPr>
      <t xml:space="preserve">Venezuela
</t>
    </r>
    <r>
      <rPr>
        <sz val="14"/>
        <rFont val="宋体"/>
        <charset val="134"/>
      </rPr>
      <t>委内瑞拉</t>
    </r>
  </si>
  <si>
    <r>
      <rPr>
        <sz val="14"/>
        <rFont val="Calibri"/>
        <family val="2"/>
        <charset val="0"/>
      </rPr>
      <t xml:space="preserve">St. Maarten
</t>
    </r>
    <r>
      <rPr>
        <sz val="14"/>
        <rFont val="宋体"/>
        <charset val="134"/>
      </rPr>
      <t>荷属圣马丁</t>
    </r>
  </si>
  <si>
    <r>
      <rPr>
        <sz val="14"/>
        <rFont val="Calibri"/>
        <family val="2"/>
        <charset val="0"/>
      </rPr>
      <t xml:space="preserve">U.S. Virgin Islands
</t>
    </r>
    <r>
      <rPr>
        <sz val="14"/>
        <rFont val="宋体"/>
        <charset val="134"/>
      </rPr>
      <t>美属维尔京群岛</t>
    </r>
  </si>
  <si>
    <r>
      <rPr>
        <sz val="14"/>
        <rFont val="Calibri"/>
        <family val="2"/>
        <charset val="0"/>
      </rPr>
      <t xml:space="preserve">Vietnam
</t>
    </r>
    <r>
      <rPr>
        <sz val="14"/>
        <rFont val="宋体"/>
        <charset val="134"/>
      </rPr>
      <t>越南</t>
    </r>
  </si>
  <si>
    <r>
      <rPr>
        <sz val="14"/>
        <rFont val="Calibri"/>
        <family val="2"/>
        <charset val="0"/>
      </rPr>
      <t xml:space="preserve">St. Martin
</t>
    </r>
    <r>
      <rPr>
        <sz val="14"/>
        <rFont val="宋体"/>
        <charset val="134"/>
      </rPr>
      <t>法属圣马丁</t>
    </r>
  </si>
  <si>
    <r>
      <rPr>
        <sz val="14"/>
        <rFont val="Calibri"/>
        <family val="2"/>
        <charset val="0"/>
      </rPr>
      <t xml:space="preserve">Uganda
</t>
    </r>
    <r>
      <rPr>
        <sz val="14"/>
        <rFont val="宋体"/>
        <charset val="134"/>
      </rPr>
      <t>乌干达</t>
    </r>
  </si>
  <si>
    <r>
      <rPr>
        <sz val="14"/>
        <rFont val="Calibri"/>
        <family val="2"/>
        <charset val="0"/>
      </rPr>
      <t xml:space="preserve">Wallis &amp; Futuna
</t>
    </r>
    <r>
      <rPr>
        <sz val="14"/>
        <rFont val="宋体"/>
        <charset val="134"/>
      </rPr>
      <t>瓦利斯群岛和富图那群岛</t>
    </r>
  </si>
  <si>
    <r>
      <rPr>
        <sz val="14"/>
        <rFont val="Calibri"/>
        <family val="2"/>
        <charset val="0"/>
      </rPr>
      <t xml:space="preserve">St. Thomas
</t>
    </r>
    <r>
      <rPr>
        <sz val="14"/>
        <rFont val="宋体"/>
        <charset val="134"/>
      </rPr>
      <t>圣汤马斯</t>
    </r>
  </si>
  <si>
    <r>
      <rPr>
        <sz val="14"/>
        <rFont val="Calibri"/>
        <family val="2"/>
        <charset val="0"/>
      </rPr>
      <t xml:space="preserve">Ukraine
</t>
    </r>
    <r>
      <rPr>
        <sz val="14"/>
        <rFont val="宋体"/>
        <charset val="134"/>
      </rPr>
      <t>乌克兰</t>
    </r>
  </si>
  <si>
    <r>
      <rPr>
        <sz val="14"/>
        <rFont val="Calibri"/>
        <family val="2"/>
        <charset val="0"/>
      </rPr>
      <t xml:space="preserve">Yemen
</t>
    </r>
    <r>
      <rPr>
        <sz val="14"/>
        <rFont val="宋体"/>
        <charset val="134"/>
      </rPr>
      <t>也门</t>
    </r>
  </si>
  <si>
    <r>
      <rPr>
        <sz val="14"/>
        <rFont val="Calibri"/>
        <family val="2"/>
        <charset val="0"/>
      </rPr>
      <t xml:space="preserve">St. Vincent
</t>
    </r>
    <r>
      <rPr>
        <sz val="14"/>
        <rFont val="宋体"/>
        <charset val="134"/>
      </rPr>
      <t>圣文森特岛</t>
    </r>
  </si>
  <si>
    <r>
      <rPr>
        <sz val="14"/>
        <rFont val="Calibri"/>
        <family val="2"/>
        <charset val="0"/>
      </rPr>
      <t xml:space="preserve">Union Island
</t>
    </r>
    <r>
      <rPr>
        <sz val="14"/>
        <rFont val="宋体"/>
        <charset val="134"/>
      </rPr>
      <t>联盟岛</t>
    </r>
  </si>
  <si>
    <r>
      <rPr>
        <sz val="14"/>
        <rFont val="Calibri"/>
        <family val="2"/>
        <charset val="0"/>
      </rPr>
      <t xml:space="preserve">Zambia
</t>
    </r>
    <r>
      <rPr>
        <sz val="14"/>
        <rFont val="宋体"/>
        <charset val="134"/>
      </rPr>
      <t>赞比亚</t>
    </r>
  </si>
  <si>
    <r>
      <rPr>
        <sz val="14"/>
        <rFont val="Calibri"/>
        <family val="2"/>
        <charset val="0"/>
      </rPr>
      <t xml:space="preserve">Suriname
</t>
    </r>
    <r>
      <rPr>
        <sz val="14"/>
        <rFont val="宋体"/>
        <charset val="134"/>
      </rPr>
      <t>苏里南</t>
    </r>
  </si>
  <si>
    <r>
      <rPr>
        <sz val="14"/>
        <rFont val="Calibri"/>
        <family val="2"/>
        <charset val="0"/>
      </rPr>
      <t xml:space="preserve">United Arab Emirates
</t>
    </r>
    <r>
      <rPr>
        <sz val="14"/>
        <rFont val="宋体"/>
        <charset val="134"/>
      </rPr>
      <t>阿拉伯联合酋长国</t>
    </r>
  </si>
  <si>
    <r>
      <rPr>
        <sz val="14"/>
        <rFont val="Calibri"/>
        <family val="2"/>
        <charset val="0"/>
      </rPr>
      <t xml:space="preserve">Zimbabwe
</t>
    </r>
    <r>
      <rPr>
        <sz val="14"/>
        <rFont val="宋体"/>
        <charset val="134"/>
      </rPr>
      <t>津巴布韦</t>
    </r>
  </si>
  <si>
    <r>
      <rPr>
        <sz val="14"/>
        <rFont val="Calibri"/>
        <family val="2"/>
        <charset val="0"/>
      </rPr>
      <t xml:space="preserve">Swaziland
</t>
    </r>
    <r>
      <rPr>
        <sz val="14"/>
        <rFont val="宋体"/>
        <charset val="134"/>
      </rPr>
      <t>斯威士兰</t>
    </r>
  </si>
  <si>
    <r>
      <rPr>
        <sz val="14"/>
        <rFont val="Calibri"/>
        <family val="2"/>
        <charset val="0"/>
      </rPr>
      <t xml:space="preserve">United Kingdom
</t>
    </r>
    <r>
      <rPr>
        <sz val="14"/>
        <rFont val="宋体"/>
        <charset val="134"/>
      </rPr>
      <t>英国</t>
    </r>
  </si>
  <si>
    <r>
      <rPr>
        <sz val="14"/>
        <rFont val="Calibri"/>
        <family val="2"/>
        <charset val="0"/>
      </rPr>
      <t xml:space="preserve">Sweden
</t>
    </r>
    <r>
      <rPr>
        <sz val="14"/>
        <rFont val="宋体"/>
        <charset val="134"/>
      </rPr>
      <t>瑞典</t>
    </r>
  </si>
  <si>
    <r>
      <rPr>
        <sz val="14"/>
        <rFont val="Calibri"/>
        <family val="2"/>
        <charset val="0"/>
      </rPr>
      <t xml:space="preserve">U.S. (Western Region)
</t>
    </r>
    <r>
      <rPr>
        <sz val="14"/>
        <rFont val="宋体"/>
        <charset val="134"/>
      </rPr>
      <t>美国西部</t>
    </r>
  </si>
  <si>
    <r>
      <rPr>
        <sz val="14"/>
        <rFont val="Calibri"/>
        <family val="2"/>
        <charset val="0"/>
      </rPr>
      <t xml:space="preserve">Switzerland
</t>
    </r>
    <r>
      <rPr>
        <sz val="14"/>
        <rFont val="宋体"/>
        <charset val="134"/>
      </rPr>
      <t>瑞士</t>
    </r>
  </si>
  <si>
    <t>Colorado</t>
  </si>
  <si>
    <t>80000-81699</t>
  </si>
  <si>
    <r>
      <rPr>
        <sz val="14"/>
        <rFont val="Calibri"/>
        <family val="2"/>
        <charset val="0"/>
      </rPr>
      <t xml:space="preserve">Syria
</t>
    </r>
    <r>
      <rPr>
        <sz val="14"/>
        <rFont val="宋体"/>
        <charset val="134"/>
      </rPr>
      <t>叙利亚</t>
    </r>
  </si>
  <si>
    <t>Idaho</t>
  </si>
  <si>
    <t>83200-83999</t>
  </si>
  <si>
    <r>
      <rPr>
        <sz val="14"/>
        <rFont val="Calibri"/>
        <family val="2"/>
        <charset val="0"/>
      </rPr>
      <t xml:space="preserve">Tahiti
</t>
    </r>
    <r>
      <rPr>
        <sz val="14"/>
        <rFont val="宋体"/>
        <charset val="134"/>
      </rPr>
      <t>塔希提岛</t>
    </r>
  </si>
  <si>
    <t>Utah</t>
  </si>
  <si>
    <t>84000-84799</t>
  </si>
  <si>
    <r>
      <rPr>
        <sz val="14"/>
        <rFont val="Calibri"/>
        <family val="2"/>
        <charset val="0"/>
      </rPr>
      <t xml:space="preserve">Taiwan
</t>
    </r>
    <r>
      <rPr>
        <sz val="14"/>
        <rFont val="宋体"/>
        <charset val="134"/>
      </rPr>
      <t>台湾</t>
    </r>
  </si>
  <si>
    <t>Arizona</t>
  </si>
  <si>
    <t>85000-86599</t>
  </si>
  <si>
    <r>
      <rPr>
        <sz val="14"/>
        <rFont val="Calibri"/>
        <family val="2"/>
        <charset val="0"/>
      </rPr>
      <t xml:space="preserve">Tanzania
</t>
    </r>
    <r>
      <rPr>
        <sz val="14"/>
        <rFont val="宋体"/>
        <charset val="134"/>
      </rPr>
      <t>坦桑尼亚</t>
    </r>
  </si>
  <si>
    <t>Nevada</t>
  </si>
  <si>
    <t>89000-89899</t>
  </si>
  <si>
    <r>
      <rPr>
        <sz val="14"/>
        <rFont val="Calibri"/>
        <family val="2"/>
        <charset val="0"/>
      </rPr>
      <t xml:space="preserve">Thailand
</t>
    </r>
    <r>
      <rPr>
        <sz val="14"/>
        <rFont val="宋体"/>
        <charset val="134"/>
      </rPr>
      <t>泰国</t>
    </r>
  </si>
  <si>
    <t>California</t>
  </si>
  <si>
    <t>90000-96699</t>
  </si>
  <si>
    <r>
      <rPr>
        <sz val="14"/>
        <rFont val="Calibri"/>
        <family val="2"/>
        <charset val="0"/>
      </rPr>
      <t xml:space="preserve">Tinian
</t>
    </r>
    <r>
      <rPr>
        <sz val="14"/>
        <rFont val="宋体"/>
        <charset val="134"/>
      </rPr>
      <t>天宁岛</t>
    </r>
  </si>
  <si>
    <t>Oregon</t>
  </si>
  <si>
    <t>97000-97999</t>
  </si>
  <si>
    <r>
      <rPr>
        <sz val="14"/>
        <rFont val="Calibri"/>
        <family val="2"/>
        <charset val="0"/>
      </rPr>
      <t xml:space="preserve">Togo
</t>
    </r>
    <r>
      <rPr>
        <sz val="14"/>
        <rFont val="宋体"/>
        <charset val="134"/>
      </rPr>
      <t>多哥</t>
    </r>
  </si>
  <si>
    <t>Washington</t>
  </si>
  <si>
    <t>98000-99499</t>
  </si>
  <si>
    <r>
      <rPr>
        <sz val="14"/>
        <rFont val="Calibri"/>
        <family val="2"/>
        <charset val="0"/>
      </rPr>
      <t xml:space="preserve">Tonga
</t>
    </r>
    <r>
      <rPr>
        <sz val="14"/>
        <rFont val="宋体"/>
        <charset val="134"/>
      </rPr>
      <t>汤加</t>
    </r>
  </si>
  <si>
    <r>
      <rPr>
        <sz val="14"/>
        <rFont val="Calibri"/>
        <family val="2"/>
        <charset val="0"/>
      </rPr>
      <t xml:space="preserve">U.S. (Rest of Country)
</t>
    </r>
    <r>
      <rPr>
        <sz val="14"/>
        <rFont val="宋体"/>
        <charset val="134"/>
      </rPr>
      <t>美国其他地区</t>
    </r>
  </si>
  <si>
    <r>
      <rPr>
        <sz val="14"/>
        <rFont val="Calibri"/>
        <family val="2"/>
        <charset val="0"/>
      </rPr>
      <t xml:space="preserve">Tortola Island
</t>
    </r>
    <r>
      <rPr>
        <sz val="14"/>
        <rFont val="宋体"/>
        <charset val="134"/>
      </rPr>
      <t>托土拉岛</t>
    </r>
  </si>
  <si>
    <r>
      <rPr>
        <sz val="14"/>
        <rFont val="Calibri"/>
        <family val="2"/>
        <charset val="0"/>
      </rPr>
      <t xml:space="preserve">Uruguay
</t>
    </r>
    <r>
      <rPr>
        <sz val="14"/>
        <rFont val="宋体"/>
        <charset val="134"/>
      </rPr>
      <t>乌拉圭</t>
    </r>
  </si>
  <si>
    <r>
      <rPr>
        <sz val="14"/>
        <rFont val="Calibri"/>
        <family val="2"/>
        <charset val="0"/>
      </rPr>
      <t xml:space="preserve">Trinidad &amp; Tobago
</t>
    </r>
    <r>
      <rPr>
        <sz val="14"/>
        <rFont val="宋体"/>
        <charset val="134"/>
      </rPr>
      <t>特立尼达和多巴哥</t>
    </r>
  </si>
  <si>
    <r>
      <rPr>
        <sz val="14"/>
        <rFont val="Calibri"/>
        <family val="2"/>
        <charset val="0"/>
      </rPr>
      <t xml:space="preserve">Uzbekistan
</t>
    </r>
    <r>
      <rPr>
        <sz val="14"/>
        <rFont val="宋体"/>
        <charset val="134"/>
      </rPr>
      <t>乌兹别克斯坦</t>
    </r>
  </si>
  <si>
    <r>
      <rPr>
        <sz val="14"/>
        <rFont val="Calibri"/>
        <family val="2"/>
        <charset val="0"/>
      </rPr>
      <t xml:space="preserve">Tunisia
</t>
    </r>
    <r>
      <rPr>
        <sz val="14"/>
        <rFont val="宋体"/>
        <charset val="134"/>
      </rPr>
      <t>突尼斯</t>
    </r>
  </si>
  <si>
    <r>
      <rPr>
        <sz val="14"/>
        <rFont val="Calibri"/>
        <family val="2"/>
        <charset val="0"/>
      </rPr>
      <t xml:space="preserve">Vanuatu
</t>
    </r>
    <r>
      <rPr>
        <sz val="14"/>
        <rFont val="宋体"/>
        <charset val="134"/>
      </rPr>
      <t>瓦努阿图</t>
    </r>
  </si>
  <si>
    <r>
      <rPr>
        <sz val="14"/>
        <rFont val="Calibri"/>
        <family val="2"/>
        <charset val="0"/>
      </rPr>
      <t xml:space="preserve">Turkey
</t>
    </r>
    <r>
      <rPr>
        <sz val="14"/>
        <rFont val="宋体"/>
        <charset val="134"/>
      </rPr>
      <t>土耳其</t>
    </r>
  </si>
  <si>
    <r>
      <rPr>
        <sz val="14"/>
        <rFont val="Calibri"/>
        <family val="2"/>
        <charset val="0"/>
      </rPr>
      <t xml:space="preserve">Vatican City
</t>
    </r>
    <r>
      <rPr>
        <sz val="14"/>
        <rFont val="宋体"/>
        <charset val="134"/>
      </rPr>
      <t>梵蒂冈</t>
    </r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</si>
</sst>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 "/>
    <numFmt numFmtId="177" formatCode="&quot;￥&quot;#,##0.0;&quot;￥&quot;\-#,##0.0"/>
    <numFmt numFmtId="178" formatCode="000000"/>
    <numFmt numFmtId="179" formatCode="&quot;￥&quot;#,##0.0;[Red]&quot;￥&quot;#,##0.0"/>
    <numFmt numFmtId="180" formatCode="0.0"/>
    <numFmt numFmtId="181" formatCode="0_ "/>
  </numFmts>
  <fonts count="9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rgb="FFFFFFFF"/>
      <name val="宋体"/>
      <charset val="134"/>
    </font>
    <font>
      <sz val="14"/>
      <name val="PMingLiU"/>
      <family val="1"/>
      <charset val="134"/>
    </font>
    <font>
      <sz val="14"/>
      <color rgb="FFFFFFFF"/>
      <name val="Comic Sans MS"/>
      <family val="4"/>
      <charset val="0"/>
    </font>
    <font>
      <sz val="14"/>
      <name val="Calibri"/>
      <family val="2"/>
      <charset val="0"/>
    </font>
    <font>
      <sz val="14"/>
      <name val="宋体"/>
      <charset val="134"/>
    </font>
    <font>
      <sz val="14"/>
      <color rgb="FF000000"/>
      <name val="Times New Roman"/>
      <family val="1"/>
      <charset val="0"/>
    </font>
    <font>
      <sz val="14"/>
      <name val="Times New Roman"/>
      <family val="1"/>
      <charset val="0"/>
    </font>
    <font>
      <b/>
      <u/>
      <sz val="11"/>
      <color rgb="FF800080"/>
      <name val="宋体"/>
      <charset val="134"/>
      <scheme val="minor"/>
    </font>
    <font>
      <sz val="12"/>
      <color rgb="FFFF0000"/>
      <name val="宋体"/>
      <charset val="134"/>
    </font>
    <font>
      <sz val="8"/>
      <name val="宋体"/>
      <charset val="134"/>
    </font>
    <font>
      <b/>
      <sz val="20"/>
      <color rgb="FFFF0000"/>
      <name val="宋体"/>
      <charset val="134"/>
    </font>
    <font>
      <b/>
      <sz val="14"/>
      <color indexed="8"/>
      <name val="Arial"/>
      <family val="2"/>
      <charset val="0"/>
    </font>
    <font>
      <sz val="12"/>
      <color indexed="8"/>
      <name val="Arial"/>
      <family val="2"/>
      <charset val="0"/>
    </font>
    <font>
      <b/>
      <sz val="12"/>
      <color indexed="8"/>
      <name val="Arial"/>
      <family val="2"/>
      <charset val="0"/>
    </font>
    <font>
      <b/>
      <sz val="8"/>
      <color indexed="8"/>
      <name val="Arial"/>
      <family val="2"/>
      <charset val="0"/>
    </font>
    <font>
      <b/>
      <sz val="8"/>
      <color rgb="FF000000"/>
      <name val="Arial"/>
      <family val="2"/>
      <charset val="0"/>
    </font>
    <font>
      <b/>
      <sz val="14"/>
      <color rgb="FFFF0000"/>
      <name val="Arial"/>
      <family val="2"/>
      <charset val="0"/>
    </font>
    <font>
      <sz val="12"/>
      <color rgb="FFFF0000"/>
      <name val="Arial"/>
      <family val="2"/>
      <charset val="0"/>
    </font>
    <font>
      <b/>
      <sz val="12"/>
      <color rgb="FFFF0000"/>
      <name val="Arial"/>
      <family val="2"/>
      <charset val="0"/>
    </font>
    <font>
      <b/>
      <sz val="8"/>
      <color rgb="FFFF0000"/>
      <name val="Arial"/>
      <family val="2"/>
      <charset val="0"/>
    </font>
    <font>
      <b/>
      <sz val="14"/>
      <color rgb="FF000000"/>
      <name val="Arial"/>
      <family val="2"/>
      <charset val="0"/>
    </font>
    <font>
      <sz val="6"/>
      <color rgb="FF000000"/>
      <name val="Arial"/>
      <family val="2"/>
      <charset val="0"/>
    </font>
    <font>
      <b/>
      <sz val="14"/>
      <color rgb="FFFF0000"/>
      <name val="宋体"/>
      <charset val="134"/>
    </font>
    <font>
      <b/>
      <sz val="12"/>
      <color rgb="FFFF0000"/>
      <name val="宋体"/>
      <charset val="134"/>
    </font>
    <font>
      <sz val="6"/>
      <color indexed="8"/>
      <name val="Arial"/>
      <family val="2"/>
      <charset val="0"/>
    </font>
    <font>
      <b/>
      <sz val="14"/>
      <color rgb="FF000000"/>
      <name val="宋体"/>
      <charset val="134"/>
    </font>
    <font>
      <sz val="6"/>
      <color rgb="FF000000"/>
      <name val="宋体"/>
      <charset val="134"/>
    </font>
    <font>
      <b/>
      <sz val="12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rgb="FFFFFFFF"/>
      <name val="宋体"/>
      <charset val="0"/>
    </font>
    <font>
      <b/>
      <sz val="14"/>
      <name val="黑体"/>
      <charset val="0"/>
    </font>
    <font>
      <sz val="9"/>
      <color rgb="FF001136"/>
      <name val="Times New Roman"/>
      <charset val="134"/>
    </font>
    <font>
      <sz val="9"/>
      <color rgb="FFFF0000"/>
      <name val="Times New Roman"/>
      <charset val="134"/>
    </font>
    <font>
      <b/>
      <sz val="11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9"/>
      <color rgb="FFFF0000"/>
      <name val="宋体"/>
      <charset val="0"/>
      <scheme val="minor"/>
    </font>
    <font>
      <b/>
      <sz val="24"/>
      <color theme="1"/>
      <name val="宋体"/>
      <charset val="134"/>
      <scheme val="minor"/>
    </font>
    <font>
      <b/>
      <sz val="10"/>
      <name val="黑体"/>
      <charset val="0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u/>
      <sz val="9"/>
      <color rgb="FF800080"/>
      <name val="宋体"/>
      <charset val="0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20"/>
      <name val="宋体"/>
      <charset val="134"/>
    </font>
    <font>
      <sz val="11"/>
      <color rgb="FFFF0000"/>
      <name val="宋体"/>
      <charset val="0"/>
      <scheme val="minor"/>
    </font>
    <font>
      <b/>
      <sz val="12"/>
      <name val="黑体"/>
      <charset val="0"/>
    </font>
    <font>
      <sz val="10"/>
      <color theme="8" tint="-0.25"/>
      <name val="Times New Roman"/>
      <charset val="0"/>
    </font>
    <font>
      <sz val="10"/>
      <color rgb="FFFF0000"/>
      <name val="Times New Roman"/>
      <charset val="0"/>
    </font>
    <font>
      <b/>
      <sz val="22"/>
      <color rgb="FFFF0000"/>
      <name val="宋体"/>
      <charset val="134"/>
      <scheme val="minor"/>
    </font>
    <font>
      <sz val="9"/>
      <name val="宋体"/>
      <charset val="134"/>
    </font>
    <font>
      <b/>
      <sz val="12"/>
      <name val="微软雅黑"/>
      <charset val="134"/>
    </font>
    <font>
      <sz val="9"/>
      <name val="微软雅黑"/>
      <charset val="134"/>
    </font>
    <font>
      <b/>
      <sz val="16"/>
      <color rgb="FFFF0000"/>
      <name val="宋体"/>
      <charset val="134"/>
    </font>
    <font>
      <u/>
      <sz val="11"/>
      <color rgb="FF800080"/>
      <name val="宋体"/>
      <charset val="0"/>
      <scheme val="minor"/>
    </font>
    <font>
      <b/>
      <sz val="24"/>
      <color rgb="FFFF0000"/>
      <name val="宋体"/>
      <charset val="134"/>
      <scheme val="minor"/>
    </font>
    <font>
      <b/>
      <sz val="24"/>
      <name val="宋体"/>
      <charset val="134"/>
    </font>
    <font>
      <sz val="24"/>
      <name val="宋体"/>
      <charset val="134"/>
    </font>
    <font>
      <sz val="20"/>
      <name val="宋体"/>
      <charset val="134"/>
    </font>
    <font>
      <sz val="11"/>
      <name val="宋体"/>
      <charset val="134"/>
      <scheme val="minor"/>
    </font>
    <font>
      <u/>
      <sz val="11"/>
      <color rgb="FFFF0000"/>
      <name val="宋体"/>
      <charset val="0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vertAlign val="superscript"/>
      <sz val="14"/>
      <name val="宋体"/>
      <charset val="134"/>
    </font>
    <font>
      <b/>
      <sz val="14"/>
      <color indexed="8"/>
      <name val="宋体"/>
      <charset val="134"/>
    </font>
    <font>
      <b/>
      <sz val="18"/>
      <color theme="4"/>
      <name val="宋体"/>
      <charset val="134"/>
      <scheme val="minor"/>
    </font>
    <font>
      <sz val="12"/>
      <color rgb="FFFFFFFF"/>
      <name val="Arial"/>
      <charset val="0"/>
    </font>
    <font>
      <b/>
      <sz val="10"/>
      <name val="Arial"/>
      <charset val="0"/>
    </font>
    <font>
      <b/>
      <sz val="10"/>
      <name val="Arial"/>
      <charset val="134"/>
    </font>
    <font>
      <b/>
      <sz val="11"/>
      <color rgb="FFFF0000"/>
      <name val="宋体"/>
      <charset val="134"/>
      <scheme val="minor"/>
    </font>
    <font>
      <b/>
      <sz val="18"/>
      <color rgb="FFFF0000"/>
      <name val="宋体"/>
      <charset val="134"/>
    </font>
    <font>
      <b/>
      <sz val="18"/>
      <color rgb="FF00B0F0"/>
      <name val="宋体"/>
      <charset val="134"/>
    </font>
    <font>
      <b/>
      <sz val="10"/>
      <color rgb="FFFF0000"/>
      <name val="微软雅黑"/>
      <charset val="134"/>
    </font>
  </fonts>
  <fills count="42">
    <fill>
      <patternFill patternType="none"/>
    </fill>
    <fill>
      <patternFill patternType="gray125"/>
    </fill>
    <fill>
      <patternFill patternType="solid">
        <fgColor rgb="FFFF8000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1136"/>
        <bgColor indexed="64"/>
      </patternFill>
    </fill>
    <fill>
      <patternFill patternType="solid">
        <fgColor rgb="FFBB313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40">
    <border>
      <left/>
      <right/>
      <top/>
      <bottom/>
      <diagonal/>
    </border>
    <border>
      <left style="thin">
        <color rgb="FFFF8000"/>
      </left>
      <right style="thin">
        <color rgb="FF000000"/>
      </right>
      <top style="thin">
        <color rgb="FFFF8000"/>
      </top>
      <bottom/>
      <diagonal/>
    </border>
    <border>
      <left style="thin">
        <color rgb="FF000000"/>
      </left>
      <right/>
      <top style="thin">
        <color rgb="FFFF8000"/>
      </top>
      <bottom/>
      <diagonal/>
    </border>
    <border>
      <left/>
      <right/>
      <top style="thin">
        <color rgb="FFFF8000"/>
      </top>
      <bottom/>
      <diagonal/>
    </border>
    <border>
      <left/>
      <right style="thin">
        <color rgb="FF000000"/>
      </right>
      <top style="thin">
        <color rgb="FFFF8000"/>
      </top>
      <bottom/>
      <diagonal/>
    </border>
    <border>
      <left/>
      <right style="thin">
        <color rgb="FFFF8000"/>
      </right>
      <top style="thin">
        <color rgb="FFFF8000"/>
      </top>
      <bottom/>
      <diagonal/>
    </border>
    <border>
      <left style="thin">
        <color rgb="FFFF8000"/>
      </left>
      <right/>
      <top style="thin">
        <color rgb="FFFF8000"/>
      </top>
      <bottom/>
      <diagonal/>
    </border>
    <border>
      <left style="thin">
        <color rgb="FFFF8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FF8000"/>
      </right>
      <top/>
      <bottom/>
      <diagonal/>
    </border>
    <border>
      <left style="thin">
        <color rgb="FFFF8000"/>
      </left>
      <right/>
      <top/>
      <bottom/>
      <diagonal/>
    </border>
    <border>
      <left style="thin">
        <color rgb="FFFF8000"/>
      </left>
      <right style="thin">
        <color rgb="FF000000"/>
      </right>
      <top/>
      <bottom style="thin">
        <color rgb="FFFF8000"/>
      </bottom>
      <diagonal/>
    </border>
    <border>
      <left style="thin">
        <color rgb="FF000000"/>
      </left>
      <right/>
      <top/>
      <bottom style="thin">
        <color rgb="FFFF8000"/>
      </bottom>
      <diagonal/>
    </border>
    <border>
      <left/>
      <right/>
      <top/>
      <bottom style="thin">
        <color rgb="FFFF8000"/>
      </bottom>
      <diagonal/>
    </border>
    <border>
      <left/>
      <right style="thin">
        <color rgb="FF000000"/>
      </right>
      <top/>
      <bottom style="thin">
        <color rgb="FFFF8000"/>
      </bottom>
      <diagonal/>
    </border>
    <border>
      <left/>
      <right style="thin">
        <color rgb="FFFF8000"/>
      </right>
      <top/>
      <bottom style="thin">
        <color rgb="FFFF8000"/>
      </bottom>
      <diagonal/>
    </border>
    <border>
      <left style="thin">
        <color rgb="FFFF8000"/>
      </left>
      <right/>
      <top/>
      <bottom style="thin">
        <color rgb="FFFF8000"/>
      </bottom>
      <diagonal/>
    </border>
    <border>
      <left style="thin">
        <color rgb="FFFF8000"/>
      </left>
      <right style="thin">
        <color rgb="FF000000"/>
      </right>
      <top style="thin">
        <color rgb="FFFF8000"/>
      </top>
      <bottom style="thin">
        <color rgb="FFFF8000"/>
      </bottom>
      <diagonal/>
    </border>
    <border>
      <left style="thin">
        <color rgb="FF000000"/>
      </left>
      <right/>
      <top style="thin">
        <color rgb="FFFF8000"/>
      </top>
      <bottom style="thin">
        <color rgb="FFFF8000"/>
      </bottom>
      <diagonal/>
    </border>
    <border>
      <left/>
      <right/>
      <top style="thin">
        <color rgb="FFFF8000"/>
      </top>
      <bottom style="thin">
        <color rgb="FFFF8000"/>
      </bottom>
      <diagonal/>
    </border>
    <border>
      <left/>
      <right style="thin">
        <color rgb="FF000000"/>
      </right>
      <top style="thin">
        <color rgb="FFFF8000"/>
      </top>
      <bottom style="thin">
        <color rgb="FFFF8000"/>
      </bottom>
      <diagonal/>
    </border>
    <border>
      <left/>
      <right style="thin">
        <color rgb="FFFF8000"/>
      </right>
      <top style="thin">
        <color rgb="FFFF8000"/>
      </top>
      <bottom style="thin">
        <color rgb="FFFF8000"/>
      </bottom>
      <diagonal/>
    </border>
    <border>
      <left style="thin">
        <color rgb="FFFF8000"/>
      </left>
      <right/>
      <top style="thin">
        <color rgb="FFFF8000"/>
      </top>
      <bottom style="thin">
        <color rgb="FFFF8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7" fillId="21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19" borderId="32" applyNumberFormat="0" applyFont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79" fillId="0" borderId="37" applyNumberFormat="0" applyFill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81" fillId="27" borderId="39" applyNumberFormat="0" applyAlignment="0" applyProtection="0">
      <alignment vertical="center"/>
    </xf>
    <xf numFmtId="0" fontId="72" fillId="27" borderId="33" applyNumberFormat="0" applyAlignment="0" applyProtection="0">
      <alignment vertical="center"/>
    </xf>
    <xf numFmtId="0" fontId="71" fillId="26" borderId="35" applyNumberFormat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80" fillId="0" borderId="38" applyNumberFormat="0" applyFill="0" applyAlignment="0" applyProtection="0">
      <alignment vertical="center"/>
    </xf>
    <xf numFmtId="0" fontId="70" fillId="0" borderId="34" applyNumberFormat="0" applyFill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6" fillId="0" borderId="0"/>
    <xf numFmtId="0" fontId="64" fillId="41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4" fillId="0" borderId="0"/>
  </cellStyleXfs>
  <cellXfs count="26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right" vertical="top" wrapText="1" indent="1"/>
    </xf>
    <xf numFmtId="0" fontId="5" fillId="3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right" vertical="top" wrapText="1" indent="1"/>
    </xf>
    <xf numFmtId="0" fontId="5" fillId="0" borderId="10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right" vertical="top" wrapText="1" indent="1"/>
    </xf>
    <xf numFmtId="0" fontId="5" fillId="3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 inden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right" vertical="top" wrapText="1" indent="1"/>
    </xf>
    <xf numFmtId="0" fontId="5" fillId="0" borderId="16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right" vertical="top" wrapText="1" indent="1"/>
    </xf>
    <xf numFmtId="0" fontId="5" fillId="3" borderId="1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left" vertical="top" wrapText="1" indent="1"/>
    </xf>
    <xf numFmtId="0" fontId="4" fillId="2" borderId="0" xfId="0" applyFont="1" applyFill="1" applyBorder="1" applyAlignment="1">
      <alignment horizontal="left" vertical="center" wrapText="1" indent="1"/>
    </xf>
    <xf numFmtId="0" fontId="5" fillId="3" borderId="18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3" borderId="21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right" vertical="top" wrapText="1" indent="1"/>
    </xf>
    <xf numFmtId="0" fontId="5" fillId="3" borderId="20" xfId="0" applyFont="1" applyFill="1" applyBorder="1" applyAlignment="1">
      <alignment horizontal="left" vertical="top" wrapText="1" indent="1"/>
    </xf>
    <xf numFmtId="0" fontId="5" fillId="3" borderId="2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 indent="1"/>
    </xf>
    <xf numFmtId="0" fontId="5" fillId="3" borderId="15" xfId="0" applyFont="1" applyFill="1" applyBorder="1" applyAlignment="1">
      <alignment horizontal="left" vertical="top" wrapText="1" indent="1"/>
    </xf>
    <xf numFmtId="0" fontId="5" fillId="3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 wrapText="1" indent="1"/>
    </xf>
    <xf numFmtId="0" fontId="5" fillId="0" borderId="17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1" fontId="7" fillId="3" borderId="0" xfId="0" applyNumberFormat="1" applyFont="1" applyFill="1" applyBorder="1" applyAlignment="1">
      <alignment horizontal="center" vertical="top" shrinkToFit="1"/>
    </xf>
    <xf numFmtId="1" fontId="7" fillId="3" borderId="0" xfId="0" applyNumberFormat="1" applyFont="1" applyFill="1" applyBorder="1" applyAlignment="1">
      <alignment horizontal="left" vertical="top" indent="1" shrinkToFit="1"/>
    </xf>
    <xf numFmtId="0" fontId="5" fillId="3" borderId="10" xfId="0" applyFont="1" applyFill="1" applyBorder="1" applyAlignment="1">
      <alignment horizontal="left" vertical="top" wrapText="1" indent="1"/>
    </xf>
    <xf numFmtId="0" fontId="5" fillId="3" borderId="23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 indent="1"/>
    </xf>
    <xf numFmtId="0" fontId="5" fillId="3" borderId="16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 indent="1"/>
    </xf>
    <xf numFmtId="0" fontId="5" fillId="0" borderId="3" xfId="0" applyFont="1" applyFill="1" applyBorder="1" applyAlignment="1">
      <alignment horizontal="right" vertical="top" wrapText="1" indent="1"/>
    </xf>
    <xf numFmtId="0" fontId="5" fillId="0" borderId="5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 indent="1"/>
    </xf>
    <xf numFmtId="0" fontId="5" fillId="3" borderId="0" xfId="0" applyFont="1" applyFill="1" applyBorder="1" applyAlignment="1">
      <alignment horizontal="right" vertical="top" wrapText="1" indent="1"/>
    </xf>
    <xf numFmtId="0" fontId="7" fillId="0" borderId="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 wrapText="1" indent="1"/>
    </xf>
    <xf numFmtId="0" fontId="7" fillId="3" borderId="15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right" vertical="top" wrapText="1" indent="1"/>
    </xf>
    <xf numFmtId="0" fontId="7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3" xfId="0" applyFont="1" applyFill="1" applyBorder="1" applyAlignment="1">
      <alignment horizontal="right" vertical="top" wrapText="1" indent="1"/>
    </xf>
    <xf numFmtId="1" fontId="7" fillId="3" borderId="0" xfId="0" applyNumberFormat="1" applyFont="1" applyFill="1" applyBorder="1" applyAlignment="1">
      <alignment horizontal="right" vertical="top" indent="1" shrinkToFi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16" xfId="0" applyFont="1" applyFill="1" applyBorder="1" applyAlignment="1">
      <alignment horizontal="left" vertical="top" wrapText="1" indent="1"/>
    </xf>
    <xf numFmtId="0" fontId="7" fillId="0" borderId="15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5" fillId="0" borderId="14" xfId="0" applyFont="1" applyFill="1" applyBorder="1" applyAlignment="1">
      <alignment horizontal="right" vertical="top" wrapText="1" indent="1"/>
    </xf>
    <xf numFmtId="0" fontId="5" fillId="0" borderId="16" xfId="0" applyFont="1" applyFill="1" applyBorder="1" applyAlignment="1">
      <alignment horizontal="left" vertical="top" wrapText="1" indent="1"/>
    </xf>
    <xf numFmtId="0" fontId="5" fillId="0" borderId="16" xfId="0" applyFont="1" applyFill="1" applyBorder="1" applyAlignment="1">
      <alignment horizontal="left" vertical="top" wrapText="1"/>
    </xf>
    <xf numFmtId="0" fontId="7" fillId="3" borderId="21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 indent="1"/>
    </xf>
    <xf numFmtId="0" fontId="5" fillId="3" borderId="20" xfId="0" applyFont="1" applyFill="1" applyBorder="1" applyAlignment="1">
      <alignment horizontal="right" vertical="top" wrapText="1" indent="1"/>
    </xf>
    <xf numFmtId="0" fontId="5" fillId="3" borderId="22" xfId="0" applyFont="1" applyFill="1" applyBorder="1" applyAlignment="1">
      <alignment horizontal="left" vertical="top" wrapText="1"/>
    </xf>
    <xf numFmtId="1" fontId="7" fillId="3" borderId="13" xfId="0" applyNumberFormat="1" applyFont="1" applyFill="1" applyBorder="1" applyAlignment="1">
      <alignment horizontal="center" vertical="top" shrinkToFit="1"/>
    </xf>
    <xf numFmtId="1" fontId="7" fillId="3" borderId="14" xfId="0" applyNumberFormat="1" applyFont="1" applyFill="1" applyBorder="1" applyAlignment="1">
      <alignment horizontal="center" vertical="top" shrinkToFit="1"/>
    </xf>
    <xf numFmtId="1" fontId="7" fillId="3" borderId="15" xfId="0" applyNumberFormat="1" applyFont="1" applyFill="1" applyBorder="1" applyAlignment="1">
      <alignment horizontal="left" vertical="top" indent="1" shrinkToFit="1"/>
    </xf>
    <xf numFmtId="1" fontId="7" fillId="3" borderId="14" xfId="0" applyNumberFormat="1" applyFont="1" applyFill="1" applyBorder="1" applyAlignment="1">
      <alignment horizontal="right" vertical="top" indent="1" shrinkToFit="1"/>
    </xf>
    <xf numFmtId="1" fontId="7" fillId="3" borderId="16" xfId="0" applyNumberFormat="1" applyFont="1" applyFill="1" applyBorder="1" applyAlignment="1">
      <alignment horizontal="left" vertical="top" indent="1" shrinkToFit="1"/>
    </xf>
    <xf numFmtId="0" fontId="9" fillId="4" borderId="0" xfId="10" applyFont="1" applyFill="1">
      <alignment vertical="center"/>
    </xf>
    <xf numFmtId="0" fontId="5" fillId="0" borderId="2" xfId="0" applyFont="1" applyFill="1" applyBorder="1" applyAlignment="1">
      <alignment horizontal="right" vertical="top" wrapText="1" indent="1"/>
    </xf>
    <xf numFmtId="0" fontId="5" fillId="0" borderId="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 indent="1"/>
    </xf>
    <xf numFmtId="0" fontId="5" fillId="0" borderId="5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 indent="1"/>
    </xf>
    <xf numFmtId="0" fontId="5" fillId="3" borderId="11" xfId="0" applyFont="1" applyFill="1" applyBorder="1" applyAlignment="1">
      <alignment horizontal="left" vertical="top" wrapText="1" indent="1"/>
    </xf>
    <xf numFmtId="0" fontId="7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 indent="1"/>
    </xf>
    <xf numFmtId="0" fontId="7" fillId="0" borderId="21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left" vertical="top" wrapText="1" indent="1"/>
    </xf>
    <xf numFmtId="0" fontId="5" fillId="0" borderId="19" xfId="0" applyFont="1" applyFill="1" applyBorder="1" applyAlignment="1">
      <alignment horizontal="right" vertical="top" wrapText="1" indent="1"/>
    </xf>
    <xf numFmtId="0" fontId="5" fillId="0" borderId="22" xfId="0" applyFont="1" applyFill="1" applyBorder="1" applyAlignment="1">
      <alignment horizontal="left" vertical="top" wrapText="1" indent="1"/>
    </xf>
    <xf numFmtId="0" fontId="7" fillId="0" borderId="6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top" wrapText="1"/>
    </xf>
    <xf numFmtId="1" fontId="7" fillId="0" borderId="8" xfId="0" applyNumberFormat="1" applyFont="1" applyFill="1" applyBorder="1" applyAlignment="1">
      <alignment horizontal="center" vertical="top" shrinkToFit="1"/>
    </xf>
    <xf numFmtId="1" fontId="7" fillId="0" borderId="0" xfId="0" applyNumberFormat="1" applyFont="1" applyFill="1" applyBorder="1" applyAlignment="1">
      <alignment horizontal="center" vertical="top" shrinkToFit="1"/>
    </xf>
    <xf numFmtId="1" fontId="7" fillId="0" borderId="9" xfId="0" applyNumberFormat="1" applyFont="1" applyFill="1" applyBorder="1" applyAlignment="1">
      <alignment horizontal="left" vertical="top" indent="1" shrinkToFit="1"/>
    </xf>
    <xf numFmtId="1" fontId="7" fillId="0" borderId="8" xfId="0" applyNumberFormat="1" applyFont="1" applyFill="1" applyBorder="1" applyAlignment="1">
      <alignment horizontal="right" vertical="top" indent="1" shrinkToFit="1"/>
    </xf>
    <xf numFmtId="1" fontId="7" fillId="0" borderId="10" xfId="0" applyNumberFormat="1" applyFont="1" applyFill="1" applyBorder="1" applyAlignment="1">
      <alignment horizontal="left" vertical="top" indent="1" shrinkToFit="1"/>
    </xf>
    <xf numFmtId="1" fontId="7" fillId="3" borderId="8" xfId="0" applyNumberFormat="1" applyFont="1" applyFill="1" applyBorder="1" applyAlignment="1">
      <alignment horizontal="center" vertical="top" shrinkToFit="1"/>
    </xf>
    <xf numFmtId="1" fontId="7" fillId="3" borderId="9" xfId="0" applyNumberFormat="1" applyFont="1" applyFill="1" applyBorder="1" applyAlignment="1">
      <alignment horizontal="left" vertical="top" indent="1" shrinkToFit="1"/>
    </xf>
    <xf numFmtId="1" fontId="7" fillId="3" borderId="8" xfId="0" applyNumberFormat="1" applyFont="1" applyFill="1" applyBorder="1" applyAlignment="1">
      <alignment horizontal="right" vertical="top" indent="1" shrinkToFit="1"/>
    </xf>
    <xf numFmtId="1" fontId="7" fillId="3" borderId="10" xfId="0" applyNumberFormat="1" applyFont="1" applyFill="1" applyBorder="1" applyAlignment="1">
      <alignment horizontal="left" vertical="top" indent="1" shrinkToFit="1"/>
    </xf>
    <xf numFmtId="0" fontId="7" fillId="0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3" fillId="0" borderId="24" xfId="0" applyNumberFormat="1" applyFont="1" applyFill="1" applyBorder="1" applyAlignment="1" applyProtection="1">
      <alignment horizontal="center"/>
    </xf>
    <xf numFmtId="0" fontId="14" fillId="0" borderId="25" xfId="0" applyNumberFormat="1" applyFont="1" applyFill="1" applyBorder="1" applyAlignment="1" applyProtection="1">
      <alignment horizontal="center"/>
    </xf>
    <xf numFmtId="176" fontId="15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6" fillId="0" borderId="25" xfId="0" applyNumberFormat="1" applyFont="1" applyFill="1" applyBorder="1" applyAlignment="1" applyProtection="1">
      <alignment horizontal="center"/>
    </xf>
    <xf numFmtId="0" fontId="17" fillId="0" borderId="25" xfId="0" applyNumberFormat="1" applyFont="1" applyFill="1" applyBorder="1" applyAlignment="1" applyProtection="1">
      <alignment horizontal="center" wrapText="1"/>
    </xf>
    <xf numFmtId="0" fontId="15" fillId="0" borderId="25" xfId="0" applyNumberFormat="1" applyFont="1" applyFill="1" applyBorder="1" applyAlignment="1" applyProtection="1"/>
    <xf numFmtId="0" fontId="18" fillId="0" borderId="24" xfId="0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76" fontId="20" fillId="0" borderId="25" xfId="0" applyNumberFormat="1" applyFont="1" applyFill="1" applyBorder="1" applyAlignment="1" applyProtection="1">
      <alignment horizontal="center"/>
    </xf>
    <xf numFmtId="177" fontId="18" fillId="0" borderId="25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center" wrapText="1"/>
    </xf>
    <xf numFmtId="0" fontId="20" fillId="0" borderId="25" xfId="0" applyNumberFormat="1" applyFont="1" applyFill="1" applyBorder="1" applyAlignment="1" applyProtection="1"/>
    <xf numFmtId="0" fontId="22" fillId="0" borderId="26" xfId="0" applyNumberFormat="1" applyFont="1" applyFill="1" applyBorder="1" applyAlignment="1" applyProtection="1"/>
    <xf numFmtId="0" fontId="23" fillId="0" borderId="26" xfId="0" applyNumberFormat="1" applyFont="1" applyFill="1" applyBorder="1" applyAlignment="1" applyProtection="1"/>
    <xf numFmtId="176" fontId="11" fillId="0" borderId="26" xfId="0" applyNumberFormat="1" applyFont="1" applyFill="1" applyBorder="1" applyAlignment="1">
      <alignment vertical="center"/>
    </xf>
    <xf numFmtId="177" fontId="24" fillId="0" borderId="26" xfId="0" applyNumberFormat="1" applyFont="1" applyFill="1" applyBorder="1" applyAlignment="1">
      <alignment vertical="center"/>
    </xf>
    <xf numFmtId="179" fontId="24" fillId="0" borderId="26" xfId="0" applyNumberFormat="1" applyFont="1" applyFill="1" applyBorder="1" applyAlignment="1">
      <alignment vertical="center"/>
    </xf>
    <xf numFmtId="179" fontId="25" fillId="0" borderId="26" xfId="0" applyNumberFormat="1" applyFont="1" applyFill="1" applyBorder="1" applyAlignment="1">
      <alignment vertical="center"/>
    </xf>
    <xf numFmtId="0" fontId="13" fillId="0" borderId="26" xfId="0" applyNumberFormat="1" applyFont="1" applyFill="1" applyBorder="1" applyAlignment="1" applyProtection="1"/>
    <xf numFmtId="0" fontId="26" fillId="0" borderId="26" xfId="0" applyNumberFormat="1" applyFont="1" applyFill="1" applyBorder="1" applyAlignment="1" applyProtection="1"/>
    <xf numFmtId="0" fontId="27" fillId="0" borderId="26" xfId="0" applyNumberFormat="1" applyFont="1" applyFill="1" applyBorder="1" applyAlignment="1" applyProtection="1"/>
    <xf numFmtId="0" fontId="28" fillId="0" borderId="26" xfId="0" applyNumberFormat="1" applyFont="1" applyFill="1" applyBorder="1" applyAlignment="1" applyProtection="1"/>
    <xf numFmtId="0" fontId="6" fillId="0" borderId="0" xfId="0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17" fillId="0" borderId="25" xfId="0" applyNumberFormat="1" applyFont="1" applyFill="1" applyBorder="1" applyAlignment="1" applyProtection="1"/>
    <xf numFmtId="0" fontId="16" fillId="0" borderId="25" xfId="0" applyNumberFormat="1" applyFont="1" applyFill="1" applyBorder="1" applyAlignment="1" applyProtection="1"/>
    <xf numFmtId="0" fontId="21" fillId="0" borderId="25" xfId="0" applyNumberFormat="1" applyFont="1" applyFill="1" applyBorder="1" applyAlignment="1" applyProtection="1"/>
    <xf numFmtId="0" fontId="25" fillId="0" borderId="25" xfId="0" applyNumberFormat="1" applyFont="1" applyFill="1" applyBorder="1" applyAlignment="1" applyProtection="1"/>
    <xf numFmtId="176" fontId="29" fillId="0" borderId="25" xfId="0" applyNumberFormat="1" applyFont="1" applyFill="1" applyBorder="1" applyAlignment="1">
      <alignment vertical="center"/>
    </xf>
    <xf numFmtId="176" fontId="29" fillId="0" borderId="0" xfId="0" applyNumberFormat="1" applyFont="1" applyFill="1" applyBorder="1" applyAlignment="1">
      <alignment vertical="center"/>
    </xf>
    <xf numFmtId="176" fontId="25" fillId="0" borderId="25" xfId="0" applyNumberFormat="1" applyFont="1" applyFill="1" applyBorder="1" applyAlignment="1">
      <alignment vertical="center"/>
    </xf>
    <xf numFmtId="176" fontId="25" fillId="0" borderId="0" xfId="0" applyNumberFormat="1" applyFont="1" applyFill="1" applyBorder="1" applyAlignment="1">
      <alignment vertical="center"/>
    </xf>
    <xf numFmtId="178" fontId="29" fillId="0" borderId="0" xfId="0" applyNumberFormat="1" applyFont="1" applyFill="1" applyBorder="1" applyAlignment="1">
      <alignment vertical="center"/>
    </xf>
    <xf numFmtId="178" fontId="25" fillId="0" borderId="0" xfId="0" applyNumberFormat="1" applyFont="1" applyFill="1" applyBorder="1" applyAlignment="1">
      <alignment vertical="center"/>
    </xf>
    <xf numFmtId="179" fontId="29" fillId="0" borderId="26" xfId="0" applyNumberFormat="1" applyFont="1" applyFill="1" applyBorder="1" applyAlignment="1">
      <alignment vertical="center"/>
    </xf>
    <xf numFmtId="178" fontId="29" fillId="0" borderId="0" xfId="0" applyNumberFormat="1" applyFont="1" applyFill="1" applyBorder="1" applyAlignment="1">
      <alignment vertical="center"/>
    </xf>
    <xf numFmtId="179" fontId="29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30" fillId="5" borderId="0" xfId="0" applyFont="1" applyFill="1" applyAlignment="1">
      <alignment horizontal="center" vertical="center" wrapText="1"/>
    </xf>
    <xf numFmtId="0" fontId="31" fillId="5" borderId="0" xfId="0" applyFont="1" applyFill="1" applyAlignment="1">
      <alignment horizontal="center" vertical="center" wrapText="1"/>
    </xf>
    <xf numFmtId="0" fontId="32" fillId="6" borderId="26" xfId="0" applyFont="1" applyFill="1" applyBorder="1" applyAlignment="1">
      <alignment horizontal="center" vertical="top" wrapText="1"/>
    </xf>
    <xf numFmtId="1" fontId="33" fillId="7" borderId="26" xfId="50" applyNumberFormat="1" applyFont="1" applyFill="1" applyBorder="1" applyAlignment="1" applyProtection="1">
      <alignment horizontal="center" vertical="center" wrapText="1"/>
      <protection hidden="1"/>
    </xf>
    <xf numFmtId="180" fontId="34" fillId="0" borderId="26" xfId="0" applyNumberFormat="1" applyFont="1" applyFill="1" applyBorder="1" applyAlignment="1">
      <alignment horizontal="center" vertical="center" shrinkToFit="1"/>
    </xf>
    <xf numFmtId="181" fontId="0" fillId="0" borderId="26" xfId="0" applyNumberFormat="1" applyFill="1" applyBorder="1" applyAlignment="1">
      <alignment horizontal="center" vertical="center"/>
    </xf>
    <xf numFmtId="181" fontId="0" fillId="0" borderId="26" xfId="0" applyNumberFormat="1" applyBorder="1" applyAlignment="1">
      <alignment horizontal="center" vertical="center"/>
    </xf>
    <xf numFmtId="180" fontId="35" fillId="0" borderId="26" xfId="0" applyNumberFormat="1" applyFont="1" applyFill="1" applyBorder="1" applyAlignment="1">
      <alignment horizontal="center" vertical="center" shrinkToFit="1"/>
    </xf>
    <xf numFmtId="0" fontId="36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37" fillId="8" borderId="0" xfId="0" applyFont="1" applyFill="1" applyAlignment="1">
      <alignment horizontal="center" vertical="center" wrapText="1"/>
    </xf>
    <xf numFmtId="0" fontId="31" fillId="5" borderId="27" xfId="0" applyFont="1" applyFill="1" applyBorder="1" applyAlignment="1">
      <alignment horizontal="center" vertical="center" wrapText="1"/>
    </xf>
    <xf numFmtId="0" fontId="38" fillId="0" borderId="0" xfId="10" applyFont="1" applyFill="1" applyBorder="1" applyAlignment="1">
      <alignment horizontal="center" vertical="center" wrapText="1"/>
    </xf>
    <xf numFmtId="0" fontId="39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" fontId="33" fillId="0" borderId="0" xfId="50" applyNumberFormat="1" applyFont="1" applyFill="1" applyBorder="1" applyAlignment="1" applyProtection="1">
      <alignment horizontal="center" vertical="center" wrapText="1"/>
      <protection hidden="1"/>
    </xf>
    <xf numFmtId="1" fontId="40" fillId="7" borderId="26" xfId="50" applyNumberFormat="1" applyFont="1" applyFill="1" applyBorder="1" applyAlignment="1" applyProtection="1">
      <alignment horizontal="center" vertical="center" wrapText="1"/>
      <protection hidden="1"/>
    </xf>
    <xf numFmtId="181" fontId="0" fillId="0" borderId="0" xfId="0" applyNumberFormat="1" applyBorder="1" applyAlignment="1">
      <alignment horizontal="center" vertical="center"/>
    </xf>
    <xf numFmtId="0" fontId="41" fillId="9" borderId="26" xfId="0" applyFont="1" applyFill="1" applyBorder="1">
      <alignment vertical="center"/>
    </xf>
    <xf numFmtId="0" fontId="42" fillId="9" borderId="26" xfId="0" applyFont="1" applyFill="1" applyBorder="1" applyAlignment="1">
      <alignment vertical="center" wrapText="1"/>
    </xf>
    <xf numFmtId="181" fontId="0" fillId="0" borderId="0" xfId="0" applyNumberFormat="1" applyAlignment="1">
      <alignment horizontal="center" vertical="center"/>
    </xf>
    <xf numFmtId="0" fontId="41" fillId="0" borderId="0" xfId="0" applyFont="1" applyFill="1">
      <alignment vertical="center"/>
    </xf>
    <xf numFmtId="0" fontId="41" fillId="9" borderId="28" xfId="0" applyFont="1" applyFill="1" applyBorder="1">
      <alignment vertical="center"/>
    </xf>
    <xf numFmtId="181" fontId="37" fillId="5" borderId="0" xfId="0" applyNumberFormat="1" applyFont="1" applyFill="1" applyAlignment="1">
      <alignment horizontal="center" vertical="center"/>
    </xf>
    <xf numFmtId="0" fontId="41" fillId="9" borderId="29" xfId="0" applyFont="1" applyFill="1" applyBorder="1">
      <alignment vertical="center"/>
    </xf>
    <xf numFmtId="181" fontId="0" fillId="5" borderId="0" xfId="0" applyNumberFormat="1" applyFill="1" applyAlignment="1">
      <alignment horizontal="center" vertical="center"/>
    </xf>
    <xf numFmtId="0" fontId="43" fillId="5" borderId="0" xfId="10" applyFont="1" applyFill="1" applyAlignment="1">
      <alignment horizontal="left" vertical="center"/>
    </xf>
    <xf numFmtId="0" fontId="41" fillId="5" borderId="0" xfId="0" applyFont="1" applyFill="1" applyAlignment="1">
      <alignment horizontal="left" vertical="center"/>
    </xf>
    <xf numFmtId="181" fontId="0" fillId="5" borderId="0" xfId="0" applyNumberFormat="1" applyFill="1" applyAlignment="1">
      <alignment horizontal="left" vertical="center"/>
    </xf>
    <xf numFmtId="0" fontId="0" fillId="5" borderId="27" xfId="0" applyFill="1" applyBorder="1" applyAlignment="1">
      <alignment horizontal="center" vertical="center"/>
    </xf>
    <xf numFmtId="0" fontId="41" fillId="9" borderId="30" xfId="0" applyFont="1" applyFill="1" applyBorder="1">
      <alignment vertical="center"/>
    </xf>
    <xf numFmtId="0" fontId="41" fillId="9" borderId="31" xfId="0" applyFont="1" applyFill="1" applyBorder="1">
      <alignment vertical="center"/>
    </xf>
    <xf numFmtId="0" fontId="41" fillId="0" borderId="0" xfId="0" applyFont="1" applyFill="1" applyBorder="1">
      <alignment vertical="center"/>
    </xf>
    <xf numFmtId="0" fontId="41" fillId="0" borderId="0" xfId="0" applyFont="1">
      <alignment vertical="center"/>
    </xf>
    <xf numFmtId="0" fontId="41" fillId="9" borderId="2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44" fillId="5" borderId="26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46" fillId="5" borderId="26" xfId="0" applyFont="1" applyFill="1" applyBorder="1" applyAlignment="1">
      <alignment horizontal="center" vertical="center"/>
    </xf>
    <xf numFmtId="0" fontId="45" fillId="5" borderId="26" xfId="0" applyFont="1" applyFill="1" applyBorder="1" applyAlignment="1">
      <alignment horizontal="center" vertical="center"/>
    </xf>
    <xf numFmtId="0" fontId="47" fillId="0" borderId="0" xfId="10" applyFont="1" applyFill="1" applyAlignment="1">
      <alignment horizontal="center" vertical="center" wrapText="1"/>
    </xf>
    <xf numFmtId="1" fontId="48" fillId="7" borderId="26" xfId="50" applyNumberFormat="1" applyFont="1" applyFill="1" applyBorder="1" applyAlignment="1" applyProtection="1">
      <alignment horizontal="left" vertical="center" wrapText="1"/>
      <protection hidden="1"/>
    </xf>
    <xf numFmtId="180" fontId="49" fillId="0" borderId="26" xfId="0" applyNumberFormat="1" applyFont="1" applyFill="1" applyBorder="1" applyAlignment="1">
      <alignment horizontal="center" vertical="top" shrinkToFit="1"/>
    </xf>
    <xf numFmtId="181" fontId="0" fillId="0" borderId="26" xfId="0" applyNumberFormat="1" applyFont="1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center" vertical="center"/>
    </xf>
    <xf numFmtId="0" fontId="0" fillId="9" borderId="26" xfId="0" applyFill="1" applyBorder="1">
      <alignment vertical="center"/>
    </xf>
    <xf numFmtId="0" fontId="0" fillId="5" borderId="0" xfId="0" applyFill="1">
      <alignment vertical="center"/>
    </xf>
    <xf numFmtId="181" fontId="1" fillId="0" borderId="0" xfId="0" applyNumberFormat="1" applyFont="1" applyFill="1" applyAlignment="1">
      <alignment horizontal="center" vertical="center"/>
    </xf>
    <xf numFmtId="180" fontId="50" fillId="0" borderId="26" xfId="0" applyNumberFormat="1" applyFont="1" applyFill="1" applyBorder="1" applyAlignment="1">
      <alignment horizontal="center" vertical="top" shrinkToFit="1"/>
    </xf>
    <xf numFmtId="0" fontId="5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0" borderId="0" xfId="0" applyFont="1" applyFill="1" applyAlignment="1">
      <alignment vertical="top"/>
    </xf>
    <xf numFmtId="0" fontId="53" fillId="0" borderId="0" xfId="0" applyFont="1" applyFill="1" applyAlignment="1">
      <alignment horizontal="left" vertical="top" wrapText="1"/>
    </xf>
    <xf numFmtId="0" fontId="54" fillId="0" borderId="0" xfId="0" applyFont="1" applyFill="1" applyAlignment="1">
      <alignment horizontal="left" vertical="top" wrapText="1"/>
    </xf>
    <xf numFmtId="0" fontId="37" fillId="5" borderId="0" xfId="0" applyFont="1" applyFill="1">
      <alignment vertical="center"/>
    </xf>
    <xf numFmtId="0" fontId="45" fillId="8" borderId="0" xfId="0" applyFont="1" applyFill="1" applyAlignment="1">
      <alignment horizontal="center" vertical="center" wrapText="1"/>
    </xf>
    <xf numFmtId="0" fontId="5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56" fillId="5" borderId="0" xfId="10" applyFont="1" applyFill="1" applyAlignment="1">
      <alignment horizontal="left" vertical="center"/>
    </xf>
    <xf numFmtId="181" fontId="0" fillId="0" borderId="0" xfId="0" applyNumberFormat="1" applyFill="1" applyAlignment="1">
      <alignment vertical="center"/>
    </xf>
    <xf numFmtId="0" fontId="1" fillId="0" borderId="0" xfId="0" applyFont="1" applyFill="1" applyAlignment="1">
      <alignment vertical="center"/>
    </xf>
    <xf numFmtId="0" fontId="46" fillId="9" borderId="0" xfId="0" applyFont="1" applyFill="1" applyAlignment="1">
      <alignment horizontal="left" vertical="center" wrapText="1"/>
    </xf>
    <xf numFmtId="0" fontId="46" fillId="9" borderId="0" xfId="0" applyFont="1" applyFill="1" applyAlignment="1">
      <alignment horizontal="left" vertical="center"/>
    </xf>
    <xf numFmtId="0" fontId="46" fillId="10" borderId="0" xfId="0" applyFont="1" applyFill="1" applyAlignment="1">
      <alignment horizontal="left" vertical="center" wrapText="1"/>
    </xf>
    <xf numFmtId="0" fontId="57" fillId="5" borderId="0" xfId="0" applyFont="1" applyFill="1" applyAlignment="1">
      <alignment horizontal="center" vertical="center"/>
    </xf>
    <xf numFmtId="0" fontId="58" fillId="4" borderId="0" xfId="0" applyFont="1" applyFill="1" applyBorder="1" applyAlignment="1">
      <alignment horizontal="center" vertical="center"/>
    </xf>
    <xf numFmtId="0" fontId="59" fillId="4" borderId="0" xfId="0" applyFont="1" applyFill="1" applyBorder="1" applyAlignment="1">
      <alignment horizontal="center" vertical="center"/>
    </xf>
    <xf numFmtId="0" fontId="60" fillId="5" borderId="0" xfId="0" applyFont="1" applyFill="1" applyAlignment="1">
      <alignment horizontal="center" vertical="center" wrapText="1"/>
    </xf>
    <xf numFmtId="0" fontId="41" fillId="5" borderId="0" xfId="0" applyFont="1" applyFill="1">
      <alignment vertical="center"/>
    </xf>
    <xf numFmtId="0" fontId="61" fillId="0" borderId="0" xfId="0" applyFont="1">
      <alignment vertical="center"/>
    </xf>
    <xf numFmtId="0" fontId="62" fillId="0" borderId="0" xfId="10" applyFont="1" applyAlignment="1">
      <alignment horizontal="left" vertical="center"/>
    </xf>
    <xf numFmtId="0" fontId="63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_Standard output file" xfId="50"/>
  </cellStyles>
  <tableStyles count="0" defaultTableStyle="TableStyleMedium2" defaultPivotStyle="PivotStyleLight16"/>
  <colors>
    <mruColors>
      <color rgb="00970943"/>
      <color rgb="00BB313E"/>
      <color rgb="00DB3C92"/>
      <color rgb="00DC3A92"/>
      <color rgb="00000000"/>
      <color rgb="005B9BD5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342900</xdr:colOff>
      <xdr:row>1</xdr:row>
      <xdr:rowOff>342900</xdr:rowOff>
    </xdr:from>
    <xdr:to>
      <xdr:col>14</xdr:col>
      <xdr:colOff>115570</xdr:colOff>
      <xdr:row>9</xdr:row>
      <xdr:rowOff>717550</xdr:rowOff>
    </xdr:to>
    <xdr:pic>
      <xdr:nvPicPr>
        <xdr:cNvPr id="2" name="图片 1" descr="}_LZ9KBT}(X3G`JMZPGX@DH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42500" y="647700"/>
          <a:ext cx="3492500" cy="2647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ps.com/cn/zh/shipping/surcharges/fuel-surcharges.page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ps.com/cn/zh/shipping/surcharges/fuel-surcharges.pag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ps.com/cn/zh/shipping/surcharges/fuel-surcharges.pag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edex.com/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workbookViewId="0">
      <selection activeCell="G13" sqref="G13"/>
    </sheetView>
  </sheetViews>
  <sheetFormatPr defaultColWidth="9" defaultRowHeight="14"/>
  <cols>
    <col min="2" max="2" width="16.8727272727273" customWidth="1"/>
    <col min="3" max="3" width="15.6272727272727" customWidth="1"/>
    <col min="4" max="4" width="13.3727272727273" customWidth="1"/>
    <col min="5" max="5" width="13.6272727272727" customWidth="1"/>
    <col min="7" max="7" width="13" customWidth="1"/>
    <col min="8" max="8" width="45.5" customWidth="1"/>
    <col min="9" max="9" width="8.12727272727273" customWidth="1"/>
    <col min="10" max="10" width="9.12727272727273" customWidth="1"/>
  </cols>
  <sheetData>
    <row r="1" ht="25.5" spans="1:18">
      <c r="A1" s="255" t="s">
        <v>0</v>
      </c>
      <c r="B1" s="256"/>
      <c r="C1" s="256"/>
      <c r="D1" s="256"/>
      <c r="E1" s="256"/>
      <c r="F1" s="256"/>
      <c r="G1" s="256"/>
      <c r="H1" s="256"/>
      <c r="J1" s="262" t="s">
        <v>1</v>
      </c>
      <c r="K1" s="252" t="s">
        <v>2</v>
      </c>
      <c r="L1" s="252"/>
      <c r="M1" s="252"/>
      <c r="N1" s="252"/>
      <c r="O1" s="252"/>
      <c r="P1" s="252"/>
      <c r="Q1" s="252"/>
      <c r="R1" s="252"/>
    </row>
    <row r="2" ht="25.5" spans="1:18">
      <c r="A2" s="257" t="s">
        <v>3</v>
      </c>
      <c r="B2" s="257"/>
      <c r="C2" s="257"/>
      <c r="D2" s="257"/>
      <c r="E2" s="257"/>
      <c r="F2" s="257"/>
      <c r="G2" s="257"/>
      <c r="H2" s="257"/>
      <c r="J2" s="217" t="s">
        <v>4</v>
      </c>
      <c r="K2" s="217"/>
      <c r="L2" s="217"/>
      <c r="M2" s="217"/>
      <c r="N2" s="217"/>
      <c r="O2" s="217"/>
      <c r="P2" s="217"/>
      <c r="Q2" s="217"/>
      <c r="R2" s="217"/>
    </row>
    <row r="3" spans="1:13">
      <c r="A3" s="258" t="s">
        <v>5</v>
      </c>
      <c r="B3" s="258"/>
      <c r="C3" s="258"/>
      <c r="D3" s="258"/>
      <c r="E3" s="258"/>
      <c r="F3" s="258"/>
      <c r="G3" s="258"/>
      <c r="H3" s="258"/>
      <c r="J3" s="263"/>
      <c r="K3" s="263"/>
      <c r="L3" s="263"/>
      <c r="M3" s="263"/>
    </row>
    <row r="4" ht="19" customHeight="1" spans="1:13">
      <c r="A4" s="258"/>
      <c r="B4" s="258"/>
      <c r="C4" s="258"/>
      <c r="D4" s="258"/>
      <c r="E4" s="258"/>
      <c r="F4" s="258"/>
      <c r="G4" s="258"/>
      <c r="H4" s="258"/>
      <c r="J4" s="264"/>
      <c r="K4" s="264"/>
      <c r="L4" s="264"/>
      <c r="M4" s="264"/>
    </row>
    <row r="5" ht="19" customHeight="1" spans="1:13">
      <c r="A5" s="258"/>
      <c r="B5" s="258"/>
      <c r="C5" s="258"/>
      <c r="D5" s="258"/>
      <c r="E5" s="258"/>
      <c r="F5" s="258"/>
      <c r="G5" s="258"/>
      <c r="H5" s="258"/>
      <c r="J5" s="265"/>
      <c r="K5" s="265"/>
      <c r="L5" s="265"/>
      <c r="M5" s="265"/>
    </row>
    <row r="6" ht="19" customHeight="1" spans="1:13">
      <c r="A6" s="259" t="s">
        <v>6</v>
      </c>
      <c r="B6" s="260"/>
      <c r="C6" s="260"/>
      <c r="D6" s="260"/>
      <c r="E6" s="260"/>
      <c r="F6" s="260"/>
      <c r="G6" s="260"/>
      <c r="H6" s="260"/>
      <c r="J6" s="264"/>
      <c r="K6" s="264"/>
      <c r="L6" s="264"/>
      <c r="M6" s="264"/>
    </row>
    <row r="7" ht="19" customHeight="1" spans="1:13">
      <c r="A7" s="260"/>
      <c r="B7" s="260"/>
      <c r="C7" s="260"/>
      <c r="D7" s="260"/>
      <c r="E7" s="260"/>
      <c r="F7" s="260"/>
      <c r="G7" s="260"/>
      <c r="H7" s="260"/>
      <c r="J7" s="265"/>
      <c r="K7" s="265"/>
      <c r="L7" s="265"/>
      <c r="M7" s="265"/>
    </row>
    <row r="8" ht="19" customHeight="1" spans="1:13">
      <c r="A8" s="260"/>
      <c r="B8" s="260"/>
      <c r="C8" s="260"/>
      <c r="D8" s="260"/>
      <c r="E8" s="260"/>
      <c r="F8" s="260"/>
      <c r="G8" s="260"/>
      <c r="H8" s="260"/>
      <c r="J8" s="264"/>
      <c r="K8" s="264"/>
      <c r="L8" s="264"/>
      <c r="M8" s="264"/>
    </row>
    <row r="9" customFormat="1" ht="43" customHeight="1" spans="1:8">
      <c r="A9" s="260"/>
      <c r="B9" s="260"/>
      <c r="C9" s="260"/>
      <c r="D9" s="260"/>
      <c r="E9" s="260"/>
      <c r="F9" s="260"/>
      <c r="G9" s="260"/>
      <c r="H9" s="260"/>
    </row>
    <row r="10" customFormat="1" ht="76" customHeight="1" spans="1:8">
      <c r="A10" s="261" t="s">
        <v>7</v>
      </c>
      <c r="B10" s="261"/>
      <c r="C10" s="261"/>
      <c r="D10" s="261"/>
      <c r="E10" s="261"/>
      <c r="F10" s="261"/>
      <c r="G10" s="261"/>
      <c r="H10" s="261"/>
    </row>
    <row r="11" customFormat="1" ht="39" customHeight="1" spans="1:8">
      <c r="A11" s="224"/>
      <c r="B11" s="224"/>
      <c r="C11" s="224"/>
      <c r="D11" s="224"/>
      <c r="E11" s="224"/>
      <c r="F11" s="224"/>
      <c r="G11" s="224"/>
      <c r="H11" s="224"/>
    </row>
    <row r="12" customFormat="1" ht="51" customHeight="1" spans="1:8">
      <c r="A12" s="224"/>
      <c r="B12" s="224"/>
      <c r="C12" s="224"/>
      <c r="D12" s="224"/>
      <c r="E12" s="224"/>
      <c r="F12" s="224"/>
      <c r="G12" s="224"/>
      <c r="H12" s="224"/>
    </row>
    <row r="13" ht="60" customHeight="1" spans="1:8">
      <c r="A13" s="224"/>
      <c r="B13" s="224"/>
      <c r="C13" s="224"/>
      <c r="D13" s="224"/>
      <c r="E13" s="224"/>
      <c r="F13" s="224"/>
      <c r="G13" s="224"/>
      <c r="H13" s="224"/>
    </row>
    <row r="14" customFormat="1" ht="15" spans="1:8">
      <c r="A14" s="224"/>
      <c r="B14" s="224"/>
      <c r="C14" s="224"/>
      <c r="D14" s="224"/>
      <c r="E14" s="224"/>
      <c r="F14" s="224"/>
      <c r="G14" s="224"/>
      <c r="H14" s="224"/>
    </row>
    <row r="18" ht="3" customHeight="1"/>
  </sheetData>
  <mergeCells count="10">
    <mergeCell ref="A1:H1"/>
    <mergeCell ref="K1:R1"/>
    <mergeCell ref="A2:H2"/>
    <mergeCell ref="J2:R2"/>
    <mergeCell ref="J4:M4"/>
    <mergeCell ref="J6:M6"/>
    <mergeCell ref="J8:M8"/>
    <mergeCell ref="A10:H10"/>
    <mergeCell ref="A6:H9"/>
    <mergeCell ref="A3:H5"/>
  </mergeCells>
  <hyperlinks>
    <hyperlink ref="K1" r:id="rId2" display="https://www.ups.com/cn/zh/shipping/surcharges/fuel-surcharges.page" tooltip="https://www.ups.com/cn/zh/shipping/surcharges/fuel-surcharges.page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P87"/>
  <sheetViews>
    <sheetView topLeftCell="A20" workbookViewId="0">
      <selection activeCell="L23" sqref="L23"/>
    </sheetView>
  </sheetViews>
  <sheetFormatPr defaultColWidth="9" defaultRowHeight="15"/>
  <cols>
    <col min="1" max="1" width="18.0454545454545" style="224" customWidth="1"/>
    <col min="2" max="2" width="19.9909090909091" style="187" customWidth="1"/>
    <col min="3" max="3" width="24.3545454545455" style="225" customWidth="1"/>
    <col min="4" max="4" width="6.51818181818182" style="225" customWidth="1"/>
    <col min="5" max="5" width="18.2545454545455" customWidth="1"/>
    <col min="6" max="6" width="19" customWidth="1"/>
    <col min="7" max="7" width="6.74545454545455" customWidth="1"/>
    <col min="9" max="9" width="9.77272727272727" customWidth="1"/>
    <col min="15" max="15" width="10.5454545454545" customWidth="1"/>
  </cols>
  <sheetData>
    <row r="1" ht="45" customHeight="1" spans="1:16">
      <c r="A1" s="226" t="s">
        <v>8</v>
      </c>
      <c r="B1" s="226"/>
      <c r="C1" s="226"/>
      <c r="D1" s="227"/>
      <c r="E1" s="228" t="s">
        <v>9</v>
      </c>
      <c r="F1" s="229"/>
      <c r="H1" s="230" t="s">
        <v>10</v>
      </c>
      <c r="I1" s="230"/>
      <c r="J1" s="251"/>
      <c r="K1" s="251"/>
      <c r="L1" s="251"/>
      <c r="M1" s="251"/>
      <c r="N1" s="251"/>
      <c r="O1" s="251"/>
      <c r="P1" s="251"/>
    </row>
    <row r="2" customFormat="1" ht="36" customHeight="1" spans="1:9">
      <c r="A2" s="190" t="s">
        <v>11</v>
      </c>
      <c r="B2" s="191" t="s">
        <v>12</v>
      </c>
      <c r="C2" s="191" t="s">
        <v>13</v>
      </c>
      <c r="D2" s="204"/>
      <c r="E2" s="231" t="s">
        <v>14</v>
      </c>
      <c r="F2" s="231" t="s">
        <v>15</v>
      </c>
      <c r="H2" s="230"/>
      <c r="I2" s="230"/>
    </row>
    <row r="3" ht="18" customHeight="1" spans="1:16">
      <c r="A3" s="232">
        <v>0.5</v>
      </c>
      <c r="B3" s="233">
        <v>247.992381</v>
      </c>
      <c r="C3" s="233">
        <v>272.552553</v>
      </c>
      <c r="D3" s="234"/>
      <c r="E3" s="235" t="s">
        <v>16</v>
      </c>
      <c r="F3" s="235" t="s">
        <v>17</v>
      </c>
      <c r="H3" s="236" t="s">
        <v>1</v>
      </c>
      <c r="I3" s="252" t="s">
        <v>2</v>
      </c>
      <c r="J3" s="252"/>
      <c r="K3" s="252"/>
      <c r="L3" s="252"/>
      <c r="M3" s="252"/>
      <c r="N3" s="252"/>
      <c r="O3" s="252"/>
      <c r="P3" s="187"/>
    </row>
    <row r="4" spans="1:16">
      <c r="A4" s="232">
        <v>1</v>
      </c>
      <c r="B4" s="233">
        <v>317.4677415</v>
      </c>
      <c r="C4" s="233">
        <v>343.7822115</v>
      </c>
      <c r="D4" s="234"/>
      <c r="E4" s="235" t="s">
        <v>18</v>
      </c>
      <c r="F4" s="235" t="s">
        <v>19</v>
      </c>
      <c r="H4" s="217" t="s">
        <v>4</v>
      </c>
      <c r="I4" s="217"/>
      <c r="J4" s="217"/>
      <c r="K4" s="217"/>
      <c r="L4" s="217"/>
      <c r="M4" s="217"/>
      <c r="N4" s="217"/>
      <c r="O4" s="217"/>
      <c r="P4" s="253"/>
    </row>
    <row r="5" customFormat="1" spans="1:6">
      <c r="A5" s="232">
        <v>1.5</v>
      </c>
      <c r="B5" s="233">
        <v>342.6470775</v>
      </c>
      <c r="C5" s="233">
        <v>359.09362125</v>
      </c>
      <c r="D5" s="234"/>
      <c r="E5" s="235" t="s">
        <v>20</v>
      </c>
      <c r="F5" s="235" t="s">
        <v>21</v>
      </c>
    </row>
    <row r="6" customFormat="1" spans="1:6">
      <c r="A6" s="232">
        <v>2</v>
      </c>
      <c r="B6" s="233">
        <v>405.2514375</v>
      </c>
      <c r="C6" s="233">
        <v>418.4086725</v>
      </c>
      <c r="D6" s="234"/>
      <c r="E6" s="235" t="s">
        <v>22</v>
      </c>
      <c r="F6" s="235" t="s">
        <v>23</v>
      </c>
    </row>
    <row r="7" customFormat="1" spans="1:6">
      <c r="A7" s="232">
        <v>2.5</v>
      </c>
      <c r="B7" s="233">
        <v>468.95223375</v>
      </c>
      <c r="C7" s="233">
        <v>480.282075</v>
      </c>
      <c r="D7" s="237"/>
      <c r="F7" s="235" t="s">
        <v>24</v>
      </c>
    </row>
    <row r="8" customFormat="1" spans="1:6">
      <c r="A8" s="232">
        <v>3</v>
      </c>
      <c r="B8" s="233">
        <v>534.48042375</v>
      </c>
      <c r="C8" s="233">
        <v>541.42452</v>
      </c>
      <c r="D8" s="237"/>
      <c r="F8" s="235" t="s">
        <v>25</v>
      </c>
    </row>
    <row r="9" customFormat="1" spans="1:6">
      <c r="A9" s="232">
        <v>3.5</v>
      </c>
      <c r="B9" s="233">
        <v>598.18122</v>
      </c>
      <c r="C9" s="233">
        <v>601.8360075</v>
      </c>
      <c r="D9" s="237"/>
      <c r="F9" s="235" t="s">
        <v>26</v>
      </c>
    </row>
    <row r="10" customFormat="1" spans="1:6">
      <c r="A10" s="232">
        <v>4</v>
      </c>
      <c r="B10" s="233">
        <v>662.61297375</v>
      </c>
      <c r="C10" s="233">
        <v>664.4403675</v>
      </c>
      <c r="D10" s="237"/>
      <c r="F10" s="235" t="s">
        <v>27</v>
      </c>
    </row>
    <row r="11" customFormat="1" spans="1:6">
      <c r="A11" s="232">
        <v>4.5</v>
      </c>
      <c r="B11" s="233">
        <v>726.31377</v>
      </c>
      <c r="C11" s="233">
        <v>725.21733375</v>
      </c>
      <c r="D11" s="237"/>
      <c r="F11" s="235" t="s">
        <v>28</v>
      </c>
    </row>
    <row r="12" customFormat="1" spans="1:6">
      <c r="A12" s="238">
        <v>5</v>
      </c>
      <c r="B12" s="233">
        <v>790.380045</v>
      </c>
      <c r="C12" s="233">
        <v>786.7252575</v>
      </c>
      <c r="D12" s="237"/>
      <c r="F12" s="235" t="s">
        <v>29</v>
      </c>
    </row>
    <row r="13" customFormat="1" spans="1:6">
      <c r="A13" s="232">
        <v>5.5</v>
      </c>
      <c r="B13" s="233">
        <v>848.23318125</v>
      </c>
      <c r="C13" s="233">
        <v>846.77126625</v>
      </c>
      <c r="D13" s="237"/>
      <c r="F13" s="235" t="s">
        <v>30</v>
      </c>
    </row>
    <row r="14" customFormat="1" spans="1:6">
      <c r="A14" s="232">
        <v>6</v>
      </c>
      <c r="B14" s="233">
        <v>912.664935</v>
      </c>
      <c r="C14" s="233">
        <v>908.64466875</v>
      </c>
      <c r="D14" s="237"/>
      <c r="F14" s="235" t="s">
        <v>31</v>
      </c>
    </row>
    <row r="15" customFormat="1" spans="1:6">
      <c r="A15" s="232">
        <v>6.5</v>
      </c>
      <c r="B15" s="233">
        <v>975.63477375</v>
      </c>
      <c r="C15" s="233">
        <v>969.05615625</v>
      </c>
      <c r="D15" s="237"/>
      <c r="F15" s="235" t="s">
        <v>32</v>
      </c>
    </row>
    <row r="16" customFormat="1" spans="1:6">
      <c r="A16" s="232">
        <v>7</v>
      </c>
      <c r="B16" s="233">
        <v>1038.97009125</v>
      </c>
      <c r="C16" s="233">
        <v>1029.102165</v>
      </c>
      <c r="D16" s="237"/>
      <c r="F16" s="235" t="s">
        <v>33</v>
      </c>
    </row>
    <row r="17" customFormat="1" spans="1:6">
      <c r="A17" s="232">
        <v>7.5</v>
      </c>
      <c r="B17" s="233">
        <v>1103.401845</v>
      </c>
      <c r="C17" s="233">
        <v>1090.61008875</v>
      </c>
      <c r="D17" s="237"/>
      <c r="F17" s="235" t="s">
        <v>34</v>
      </c>
    </row>
    <row r="18" customFormat="1" spans="1:6">
      <c r="A18" s="232">
        <v>8</v>
      </c>
      <c r="B18" s="233">
        <v>1167.10264125</v>
      </c>
      <c r="C18" s="233">
        <v>1151.387055</v>
      </c>
      <c r="D18" s="237"/>
      <c r="F18" s="235" t="s">
        <v>35</v>
      </c>
    </row>
    <row r="19" customFormat="1" spans="1:6">
      <c r="A19" s="232">
        <v>8.5</v>
      </c>
      <c r="B19" s="233">
        <v>1230.43795875</v>
      </c>
      <c r="C19" s="233">
        <v>1212.16402125</v>
      </c>
      <c r="D19" s="237"/>
      <c r="F19" s="235" t="s">
        <v>36</v>
      </c>
    </row>
    <row r="20" customFormat="1" spans="1:6">
      <c r="A20" s="232">
        <v>9</v>
      </c>
      <c r="B20" s="233">
        <v>1294.8697125</v>
      </c>
      <c r="C20" s="233">
        <v>1272.21003</v>
      </c>
      <c r="D20" s="237"/>
      <c r="F20" s="235" t="s">
        <v>37</v>
      </c>
    </row>
    <row r="21" customFormat="1" spans="1:6">
      <c r="A21" s="232">
        <v>9.5</v>
      </c>
      <c r="B21" s="233">
        <v>1358.20503</v>
      </c>
      <c r="C21" s="233">
        <v>1333.71795375</v>
      </c>
      <c r="D21" s="237"/>
      <c r="F21" s="235" t="s">
        <v>38</v>
      </c>
    </row>
    <row r="22" customFormat="1" spans="1:6">
      <c r="A22" s="238">
        <v>10</v>
      </c>
      <c r="B22" s="233">
        <v>1421.5403475</v>
      </c>
      <c r="C22" s="233">
        <v>1394.12944125</v>
      </c>
      <c r="D22" s="237"/>
      <c r="F22" s="235" t="s">
        <v>39</v>
      </c>
    </row>
    <row r="23" customFormat="1" spans="1:6">
      <c r="A23" s="232">
        <v>10.5</v>
      </c>
      <c r="B23" s="233">
        <v>1459.2921525</v>
      </c>
      <c r="C23" s="233">
        <v>1441.38369375</v>
      </c>
      <c r="D23" s="237"/>
      <c r="F23" s="235" t="s">
        <v>40</v>
      </c>
    </row>
    <row r="24" customFormat="1" spans="1:6">
      <c r="A24" s="232">
        <v>11</v>
      </c>
      <c r="B24" s="233">
        <v>1517.87624625</v>
      </c>
      <c r="C24" s="233">
        <v>1487.17603125</v>
      </c>
      <c r="D24" s="237"/>
      <c r="F24" s="235" t="s">
        <v>41</v>
      </c>
    </row>
    <row r="25" customFormat="1" spans="1:6">
      <c r="A25" s="232">
        <v>11.5</v>
      </c>
      <c r="B25" s="233">
        <v>1575.36390375</v>
      </c>
      <c r="C25" s="233">
        <v>1534.7957625</v>
      </c>
      <c r="D25" s="237"/>
      <c r="F25" s="235" t="s">
        <v>42</v>
      </c>
    </row>
    <row r="26" customFormat="1" spans="1:6">
      <c r="A26" s="232">
        <v>12</v>
      </c>
      <c r="B26" s="233">
        <v>1633.9479975</v>
      </c>
      <c r="C26" s="233">
        <v>1580.5881</v>
      </c>
      <c r="D26" s="237"/>
      <c r="F26" s="235" t="s">
        <v>43</v>
      </c>
    </row>
    <row r="27" customFormat="1" spans="1:6">
      <c r="A27" s="232">
        <v>12.5</v>
      </c>
      <c r="B27" s="233">
        <v>1692.89757</v>
      </c>
      <c r="C27" s="233">
        <v>1628.20783125</v>
      </c>
      <c r="D27" s="237"/>
      <c r="F27" s="235" t="s">
        <v>44</v>
      </c>
    </row>
    <row r="28" customFormat="1" spans="1:6">
      <c r="A28" s="232">
        <v>13</v>
      </c>
      <c r="B28" s="233">
        <v>1751.116185</v>
      </c>
      <c r="C28" s="233">
        <v>1674.00016875</v>
      </c>
      <c r="D28" s="237"/>
      <c r="F28" s="235" t="s">
        <v>45</v>
      </c>
    </row>
    <row r="29" customFormat="1" spans="1:6">
      <c r="A29" s="232">
        <v>13.5</v>
      </c>
      <c r="B29" s="233">
        <v>1808.96932125</v>
      </c>
      <c r="C29" s="233">
        <v>1721.25442125</v>
      </c>
      <c r="D29" s="237"/>
      <c r="E29" s="239"/>
      <c r="F29" s="240"/>
    </row>
    <row r="30" customFormat="1" spans="1:6">
      <c r="A30" s="232">
        <v>14</v>
      </c>
      <c r="B30" s="233">
        <v>1867.18793625</v>
      </c>
      <c r="C30" s="233">
        <v>1768.50867375</v>
      </c>
      <c r="D30" s="237"/>
      <c r="E30" s="240"/>
      <c r="F30" s="240"/>
    </row>
    <row r="31" customFormat="1" spans="1:6">
      <c r="A31" s="232">
        <v>14.5</v>
      </c>
      <c r="B31" s="233">
        <v>1925.77203</v>
      </c>
      <c r="C31" s="233">
        <v>1814.30101125</v>
      </c>
      <c r="D31" s="237"/>
      <c r="E31" s="240"/>
      <c r="F31" s="240"/>
    </row>
    <row r="32" customFormat="1" spans="1:6">
      <c r="A32" s="238">
        <v>15</v>
      </c>
      <c r="B32" s="233">
        <v>1983.2596875</v>
      </c>
      <c r="C32" s="233">
        <v>1861.55526375</v>
      </c>
      <c r="D32" s="237"/>
      <c r="E32" s="241"/>
      <c r="F32" s="241"/>
    </row>
    <row r="33" customFormat="1" spans="1:6">
      <c r="A33" s="232">
        <v>15.5</v>
      </c>
      <c r="B33" s="233">
        <v>2041.84378125</v>
      </c>
      <c r="C33" s="233">
        <v>1908.80951625</v>
      </c>
      <c r="D33" s="237"/>
      <c r="E33" s="241"/>
      <c r="F33" s="241"/>
    </row>
    <row r="34" customFormat="1" spans="1:6">
      <c r="A34" s="232">
        <v>16</v>
      </c>
      <c r="B34" s="233">
        <v>2100.06239625</v>
      </c>
      <c r="C34" s="233">
        <v>1954.60185375</v>
      </c>
      <c r="D34" s="237"/>
      <c r="E34" s="241"/>
      <c r="F34" s="241"/>
    </row>
    <row r="35" customFormat="1" spans="1:6">
      <c r="A35" s="232">
        <v>16.5</v>
      </c>
      <c r="B35" s="233">
        <v>2157.55005375</v>
      </c>
      <c r="C35" s="233">
        <v>2002.221585</v>
      </c>
      <c r="D35" s="237"/>
      <c r="E35" s="241"/>
      <c r="F35" s="241"/>
    </row>
    <row r="36" customFormat="1" spans="1:6">
      <c r="A36" s="232">
        <v>17</v>
      </c>
      <c r="B36" s="233">
        <v>2220.15441375</v>
      </c>
      <c r="C36" s="233">
        <v>2048.37940125</v>
      </c>
      <c r="D36" s="237"/>
      <c r="E36" s="241"/>
      <c r="F36" s="241"/>
    </row>
    <row r="37" customFormat="1" spans="1:6">
      <c r="A37" s="232">
        <v>17.5</v>
      </c>
      <c r="B37" s="233">
        <v>2282.393295</v>
      </c>
      <c r="C37" s="233">
        <v>2095.268175</v>
      </c>
      <c r="D37" s="237"/>
      <c r="E37" s="241"/>
      <c r="F37" s="241"/>
    </row>
    <row r="38" customFormat="1" spans="1:6">
      <c r="A38" s="232">
        <v>18</v>
      </c>
      <c r="B38" s="233">
        <v>2343.17026125</v>
      </c>
      <c r="C38" s="233">
        <v>2143.61886375</v>
      </c>
      <c r="D38" s="237"/>
      <c r="E38" s="241"/>
      <c r="F38" s="241"/>
    </row>
    <row r="39" customFormat="1" spans="1:6">
      <c r="A39" s="232">
        <v>18.5</v>
      </c>
      <c r="B39" s="233">
        <v>2401.38887625</v>
      </c>
      <c r="C39" s="233">
        <v>2201.10652125</v>
      </c>
      <c r="D39" s="237"/>
      <c r="E39" s="241"/>
      <c r="F39" s="241"/>
    </row>
    <row r="40" customFormat="1" spans="1:4">
      <c r="A40" s="232">
        <v>19</v>
      </c>
      <c r="B40" s="233">
        <v>2464.72419375</v>
      </c>
      <c r="C40" s="233">
        <v>2257.4977425</v>
      </c>
      <c r="D40" s="237"/>
    </row>
    <row r="41" customFormat="1" spans="1:4">
      <c r="A41" s="232">
        <v>19.5</v>
      </c>
      <c r="B41" s="233">
        <v>2524.7702025</v>
      </c>
      <c r="C41" s="233">
        <v>2314.61992125</v>
      </c>
      <c r="D41" s="237"/>
    </row>
    <row r="42" customFormat="1" spans="1:4">
      <c r="A42" s="232">
        <v>20</v>
      </c>
      <c r="B42" s="233">
        <v>2586.643605</v>
      </c>
      <c r="C42" s="233">
        <v>2372.4730575</v>
      </c>
      <c r="D42" s="237"/>
    </row>
    <row r="43" customFormat="1" ht="136" customHeight="1" spans="1:5">
      <c r="A43" s="242" t="s">
        <v>46</v>
      </c>
      <c r="B43" s="243"/>
      <c r="C43" s="243"/>
      <c r="D43" s="243"/>
      <c r="E43" s="244" t="s">
        <v>5</v>
      </c>
    </row>
    <row r="44" customFormat="1" ht="21" spans="1:4">
      <c r="A44" s="245" t="s">
        <v>47</v>
      </c>
      <c r="B44" s="245"/>
      <c r="C44" s="245"/>
      <c r="D44" s="246"/>
    </row>
    <row r="45" customFormat="1" ht="21" spans="1:4">
      <c r="A45" s="245"/>
      <c r="B45" s="245"/>
      <c r="C45" s="245"/>
      <c r="D45" s="246"/>
    </row>
    <row r="46" customFormat="1" ht="14" spans="1:4">
      <c r="A46" s="241"/>
      <c r="B46" s="241"/>
      <c r="C46" s="241"/>
      <c r="D46" s="241"/>
    </row>
    <row r="47" customFormat="1" ht="14" spans="1:4">
      <c r="A47" s="241"/>
      <c r="B47" s="241"/>
      <c r="C47" s="241"/>
      <c r="D47" s="241"/>
    </row>
    <row r="48" customFormat="1" ht="14" spans="1:4">
      <c r="A48" s="241"/>
      <c r="B48" s="241"/>
      <c r="C48" s="241"/>
      <c r="D48" s="241"/>
    </row>
    <row r="49" customFormat="1" ht="14" spans="1:4">
      <c r="A49" s="241"/>
      <c r="B49" s="241"/>
      <c r="C49" s="241"/>
      <c r="D49" s="241"/>
    </row>
    <row r="50" customFormat="1" ht="14" spans="1:4">
      <c r="A50" s="241"/>
      <c r="B50" s="241"/>
      <c r="C50" s="241"/>
      <c r="D50" s="241"/>
    </row>
    <row r="51" customFormat="1" ht="14" spans="1:4">
      <c r="A51" s="241"/>
      <c r="B51" s="241"/>
      <c r="C51" s="241"/>
      <c r="D51" s="241"/>
    </row>
    <row r="52" customFormat="1" spans="1:4">
      <c r="A52" s="224"/>
      <c r="B52" s="247"/>
      <c r="C52" s="247"/>
      <c r="D52" s="248"/>
    </row>
    <row r="53" spans="2:3">
      <c r="B53" s="249"/>
      <c r="C53" s="250"/>
    </row>
    <row r="54" spans="2:3">
      <c r="B54" s="249"/>
      <c r="C54" s="250"/>
    </row>
    <row r="55" spans="2:3">
      <c r="B55" s="249"/>
      <c r="C55" s="250"/>
    </row>
    <row r="56" spans="2:3">
      <c r="B56" s="249"/>
      <c r="C56" s="250"/>
    </row>
    <row r="57" spans="2:3">
      <c r="B57" s="249"/>
      <c r="C57" s="250"/>
    </row>
    <row r="58" spans="2:3">
      <c r="B58" s="249"/>
      <c r="C58" s="250"/>
    </row>
    <row r="59" spans="2:3">
      <c r="B59" s="249"/>
      <c r="C59" s="250"/>
    </row>
    <row r="60" spans="2:3">
      <c r="B60" s="249"/>
      <c r="C60" s="250"/>
    </row>
    <row r="61" spans="2:3">
      <c r="B61" s="249"/>
      <c r="C61" s="250"/>
    </row>
    <row r="62" spans="2:3">
      <c r="B62" s="249"/>
      <c r="C62" s="250"/>
    </row>
    <row r="63" spans="2:3">
      <c r="B63" s="249"/>
      <c r="C63" s="250"/>
    </row>
    <row r="64" spans="2:3">
      <c r="B64" s="249"/>
      <c r="C64" s="250"/>
    </row>
    <row r="65" spans="2:3">
      <c r="B65" s="249"/>
      <c r="C65" s="250"/>
    </row>
    <row r="75" spans="1:1">
      <c r="A75" s="254"/>
    </row>
    <row r="76" spans="1:1">
      <c r="A76" s="254"/>
    </row>
    <row r="77" spans="1:1">
      <c r="A77" s="254"/>
    </row>
    <row r="78" spans="1:1">
      <c r="A78" s="254"/>
    </row>
    <row r="79" spans="1:1">
      <c r="A79" s="254"/>
    </row>
    <row r="80" spans="1:1">
      <c r="A80" s="254"/>
    </row>
    <row r="81" spans="1:1">
      <c r="A81" s="254"/>
    </row>
    <row r="82" spans="1:1">
      <c r="A82" s="254"/>
    </row>
    <row r="83" spans="1:1">
      <c r="A83" s="254"/>
    </row>
    <row r="84" spans="1:1">
      <c r="A84" s="254"/>
    </row>
    <row r="85" spans="1:1">
      <c r="A85" s="254"/>
    </row>
    <row r="86" spans="1:1">
      <c r="A86" s="254"/>
    </row>
    <row r="87" spans="1:1">
      <c r="A87" s="254"/>
    </row>
  </sheetData>
  <mergeCells count="8">
    <mergeCell ref="A1:C1"/>
    <mergeCell ref="E1:F1"/>
    <mergeCell ref="I3:O3"/>
    <mergeCell ref="H4:O4"/>
    <mergeCell ref="A43:C43"/>
    <mergeCell ref="H1:I2"/>
    <mergeCell ref="E29:F31"/>
    <mergeCell ref="A44:C45"/>
  </mergeCells>
  <hyperlinks>
    <hyperlink ref="I3" r:id="rId1" display="https://www.ups.com/cn/zh/shipping/surcharges/fuel-surcharges.page"/>
    <hyperlink ref="H1:I2" location="'2021UPS发货注意事项'!A1" display="返回首页           2021UPS发货注意事项"/>
  </hyperlink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S54"/>
  <sheetViews>
    <sheetView tabSelected="1" zoomScale="115" zoomScaleNormal="115" workbookViewId="0">
      <pane ySplit="2" topLeftCell="A3" activePane="bottomLeft" state="frozen"/>
      <selection/>
      <selection pane="bottomLeft" activeCell="J18" sqref="J18"/>
    </sheetView>
  </sheetViews>
  <sheetFormatPr defaultColWidth="9" defaultRowHeight="14"/>
  <cols>
    <col min="2" max="2" width="10.3727272727273"/>
    <col min="3" max="3" width="9.37272727272727"/>
    <col min="4" max="5" width="10.3727272727273"/>
    <col min="6" max="6" width="12.6272727272727"/>
    <col min="7" max="8" width="12.6272727272727" style="187"/>
    <col min="9" max="10" width="12" style="187" customWidth="1"/>
    <col min="11" max="11" width="5.86363636363636" customWidth="1"/>
    <col min="12" max="12" width="6.19090909090909" customWidth="1"/>
    <col min="13" max="13" width="5.97272727272727" customWidth="1"/>
    <col min="14" max="14" width="8.14545454545454" customWidth="1"/>
    <col min="15" max="15" width="19.1363636363636" customWidth="1"/>
    <col min="16" max="16" width="6.19090909090909" customWidth="1"/>
    <col min="17" max="17" width="15.1272727272727" customWidth="1"/>
    <col min="18" max="18" width="12.9272727272727" customWidth="1"/>
    <col min="19" max="19" width="15.3272727272727" customWidth="1"/>
  </cols>
  <sheetData>
    <row r="1" ht="44" customHeight="1" spans="1:19">
      <c r="A1" s="188" t="s">
        <v>48</v>
      </c>
      <c r="B1" s="189"/>
      <c r="C1" s="189"/>
      <c r="D1" s="189"/>
      <c r="E1" s="189"/>
      <c r="F1" s="189"/>
      <c r="G1" s="189"/>
      <c r="H1" s="189"/>
      <c r="I1" s="200"/>
      <c r="J1" s="201" t="s">
        <v>49</v>
      </c>
      <c r="K1" s="202" t="s">
        <v>9</v>
      </c>
      <c r="L1" s="203"/>
      <c r="M1" s="203"/>
      <c r="N1" s="203"/>
      <c r="O1" s="203"/>
      <c r="P1" s="203"/>
      <c r="Q1" s="203"/>
      <c r="R1" s="203"/>
      <c r="S1" s="218"/>
    </row>
    <row r="2" ht="30" customHeight="1" spans="1:19">
      <c r="A2" s="190" t="s">
        <v>11</v>
      </c>
      <c r="B2" s="191" t="s">
        <v>50</v>
      </c>
      <c r="C2" s="191" t="s">
        <v>51</v>
      </c>
      <c r="D2" s="191" t="s">
        <v>52</v>
      </c>
      <c r="E2" s="191" t="s">
        <v>53</v>
      </c>
      <c r="F2" s="191" t="s">
        <v>54</v>
      </c>
      <c r="G2" s="191" t="s">
        <v>55</v>
      </c>
      <c r="H2" s="191" t="s">
        <v>56</v>
      </c>
      <c r="I2" s="191" t="s">
        <v>57</v>
      </c>
      <c r="J2" s="204"/>
      <c r="K2" s="205" t="s">
        <v>58</v>
      </c>
      <c r="L2" s="205" t="s">
        <v>59</v>
      </c>
      <c r="M2" s="205" t="s">
        <v>60</v>
      </c>
      <c r="N2" s="205" t="s">
        <v>61</v>
      </c>
      <c r="O2" s="205" t="s">
        <v>62</v>
      </c>
      <c r="P2" s="205" t="s">
        <v>63</v>
      </c>
      <c r="Q2" s="205" t="s">
        <v>56</v>
      </c>
      <c r="R2" s="205" t="s">
        <v>57</v>
      </c>
      <c r="S2" s="205"/>
    </row>
    <row r="3" ht="29" customHeight="1" spans="1:19">
      <c r="A3" s="192">
        <v>0.5</v>
      </c>
      <c r="B3" s="193">
        <v>218.5092</v>
      </c>
      <c r="C3" s="193">
        <v>236.691</v>
      </c>
      <c r="D3" s="193">
        <v>313.30026</v>
      </c>
      <c r="E3" s="193">
        <v>212.46498</v>
      </c>
      <c r="F3" s="194">
        <v>331.120881</v>
      </c>
      <c r="G3" s="194">
        <v>304</v>
      </c>
      <c r="H3" s="194">
        <v>275.925</v>
      </c>
      <c r="I3" s="194">
        <v>419.055</v>
      </c>
      <c r="J3" s="206"/>
      <c r="K3" s="207" t="s">
        <v>64</v>
      </c>
      <c r="L3" s="207" t="s">
        <v>65</v>
      </c>
      <c r="M3" s="207" t="s">
        <v>66</v>
      </c>
      <c r="N3" s="207" t="s">
        <v>67</v>
      </c>
      <c r="O3" s="208" t="s">
        <v>68</v>
      </c>
      <c r="P3" s="207" t="s">
        <v>69</v>
      </c>
      <c r="Q3" s="207" t="s">
        <v>70</v>
      </c>
      <c r="R3" s="207" t="s">
        <v>71</v>
      </c>
      <c r="S3" s="207" t="s">
        <v>72</v>
      </c>
    </row>
    <row r="4" ht="24" spans="1:19">
      <c r="A4" s="192">
        <v>1</v>
      </c>
      <c r="B4" s="193">
        <v>218.5092</v>
      </c>
      <c r="C4" s="193">
        <v>236.691</v>
      </c>
      <c r="D4" s="193">
        <v>313.30026</v>
      </c>
      <c r="E4" s="193">
        <v>212.46498</v>
      </c>
      <c r="F4" s="194">
        <v>400.33539</v>
      </c>
      <c r="G4" s="194">
        <v>304</v>
      </c>
      <c r="H4" s="194">
        <v>347.88</v>
      </c>
      <c r="I4" s="194">
        <v>508.17</v>
      </c>
      <c r="J4" s="209"/>
      <c r="K4" s="207" t="s">
        <v>73</v>
      </c>
      <c r="L4" s="207"/>
      <c r="M4" s="207" t="s">
        <v>74</v>
      </c>
      <c r="N4" s="207" t="s">
        <v>75</v>
      </c>
      <c r="O4" s="208" t="s">
        <v>76</v>
      </c>
      <c r="P4" s="207" t="s">
        <v>77</v>
      </c>
      <c r="Q4" s="207" t="s">
        <v>78</v>
      </c>
      <c r="R4" s="207" t="s">
        <v>79</v>
      </c>
      <c r="S4" s="207" t="s">
        <v>80</v>
      </c>
    </row>
    <row r="5" spans="1:19">
      <c r="A5" s="192">
        <v>1.5</v>
      </c>
      <c r="B5" s="193">
        <v>218.5092</v>
      </c>
      <c r="C5" s="193">
        <v>236.691</v>
      </c>
      <c r="D5" s="193">
        <v>313.30026</v>
      </c>
      <c r="E5" s="193">
        <v>212.46498</v>
      </c>
      <c r="F5" s="194">
        <v>469.549899</v>
      </c>
      <c r="G5" s="194">
        <v>304</v>
      </c>
      <c r="H5" s="194">
        <v>421.395</v>
      </c>
      <c r="I5" s="194">
        <v>598.065</v>
      </c>
      <c r="J5" s="209"/>
      <c r="K5" s="210"/>
      <c r="L5" s="210"/>
      <c r="M5" s="210"/>
      <c r="N5" s="207" t="s">
        <v>81</v>
      </c>
      <c r="O5" s="211" t="s">
        <v>82</v>
      </c>
      <c r="P5" s="207" t="s">
        <v>83</v>
      </c>
      <c r="Q5" s="207" t="s">
        <v>84</v>
      </c>
      <c r="R5" s="207" t="s">
        <v>85</v>
      </c>
      <c r="S5" s="207" t="s">
        <v>86</v>
      </c>
    </row>
    <row r="6" spans="1:19">
      <c r="A6" s="192">
        <v>2</v>
      </c>
      <c r="B6" s="193">
        <v>250.1772</v>
      </c>
      <c r="C6" s="193">
        <v>271.1436</v>
      </c>
      <c r="D6" s="193">
        <v>357.53172</v>
      </c>
      <c r="E6" s="193">
        <v>242.34756</v>
      </c>
      <c r="F6" s="194">
        <v>540.037134</v>
      </c>
      <c r="G6" s="194">
        <v>336.856</v>
      </c>
      <c r="H6" s="194">
        <v>494.13</v>
      </c>
      <c r="I6" s="194">
        <v>689.13</v>
      </c>
      <c r="J6" s="209"/>
      <c r="K6" s="210"/>
      <c r="L6" s="210"/>
      <c r="M6" s="210"/>
      <c r="N6" s="207" t="s">
        <v>87</v>
      </c>
      <c r="O6" s="187"/>
      <c r="P6" s="207" t="s">
        <v>88</v>
      </c>
      <c r="Q6" s="207" t="s">
        <v>89</v>
      </c>
      <c r="R6" s="207" t="s">
        <v>90</v>
      </c>
      <c r="S6" s="207" t="s">
        <v>91</v>
      </c>
    </row>
    <row r="7" spans="1:19">
      <c r="A7" s="192">
        <v>2.5</v>
      </c>
      <c r="B7" s="193">
        <v>282.72972</v>
      </c>
      <c r="C7" s="193">
        <v>306.579</v>
      </c>
      <c r="D7" s="193">
        <v>406.03836</v>
      </c>
      <c r="E7" s="193">
        <v>274.73628</v>
      </c>
      <c r="F7" s="194">
        <v>609.251643</v>
      </c>
      <c r="G7" s="194">
        <v>386.295</v>
      </c>
      <c r="H7" s="194">
        <v>568.425</v>
      </c>
      <c r="I7" s="194">
        <v>777.465</v>
      </c>
      <c r="J7" s="209"/>
      <c r="K7" s="187"/>
      <c r="L7" s="187"/>
      <c r="M7" s="187"/>
      <c r="N7" s="187"/>
      <c r="O7" s="187"/>
      <c r="P7" s="207" t="s">
        <v>92</v>
      </c>
      <c r="Q7" s="207" t="s">
        <v>93</v>
      </c>
      <c r="R7" s="207" t="s">
        <v>94</v>
      </c>
      <c r="S7" s="207" t="s">
        <v>95</v>
      </c>
    </row>
    <row r="8" spans="1:19">
      <c r="A8" s="192">
        <v>3</v>
      </c>
      <c r="B8" s="193">
        <v>314.10288</v>
      </c>
      <c r="C8" s="193">
        <v>340.3764</v>
      </c>
      <c r="D8" s="193">
        <v>450.26982</v>
      </c>
      <c r="E8" s="193">
        <v>304.61886</v>
      </c>
      <c r="F8" s="194">
        <v>678.466152</v>
      </c>
      <c r="G8" s="194">
        <v>435.162</v>
      </c>
      <c r="H8" s="194">
        <v>629.85</v>
      </c>
      <c r="I8" s="194">
        <v>867.75</v>
      </c>
      <c r="J8" s="209"/>
      <c r="K8" s="187"/>
      <c r="L8" s="187"/>
      <c r="M8" s="187"/>
      <c r="N8" s="187"/>
      <c r="O8" s="187"/>
      <c r="P8" s="207" t="s">
        <v>96</v>
      </c>
      <c r="Q8" s="207" t="s">
        <v>97</v>
      </c>
      <c r="R8" s="207" t="s">
        <v>98</v>
      </c>
      <c r="S8" s="207" t="s">
        <v>99</v>
      </c>
    </row>
    <row r="9" spans="1:19">
      <c r="A9" s="192">
        <v>3.5</v>
      </c>
      <c r="B9" s="193">
        <v>346.36056</v>
      </c>
      <c r="C9" s="193">
        <v>375.4842</v>
      </c>
      <c r="D9" s="193">
        <v>496.87638</v>
      </c>
      <c r="E9" s="193">
        <v>335.89374</v>
      </c>
      <c r="F9" s="194">
        <v>746.407935</v>
      </c>
      <c r="G9" s="194">
        <v>483.457</v>
      </c>
      <c r="H9" s="194">
        <v>703.365</v>
      </c>
      <c r="I9" s="194">
        <v>958.815</v>
      </c>
      <c r="J9" s="209"/>
      <c r="K9" s="187"/>
      <c r="L9" s="187"/>
      <c r="M9" s="187"/>
      <c r="N9" s="187"/>
      <c r="O9" s="187"/>
      <c r="P9" s="207" t="s">
        <v>100</v>
      </c>
      <c r="Q9" s="207" t="s">
        <v>101</v>
      </c>
      <c r="R9" s="207" t="s">
        <v>102</v>
      </c>
      <c r="S9" s="207" t="s">
        <v>103</v>
      </c>
    </row>
    <row r="10" spans="1:19">
      <c r="A10" s="192">
        <v>4</v>
      </c>
      <c r="B10" s="193">
        <v>377.14404</v>
      </c>
      <c r="C10" s="193">
        <v>408.6264</v>
      </c>
      <c r="D10" s="193">
        <v>541.58286</v>
      </c>
      <c r="E10" s="193">
        <v>366.05478</v>
      </c>
      <c r="F10" s="194">
        <v>815.622444</v>
      </c>
      <c r="G10" s="194">
        <v>533.468</v>
      </c>
      <c r="H10" s="194">
        <v>775.32</v>
      </c>
      <c r="I10" s="194">
        <v>1048.32</v>
      </c>
      <c r="J10" s="209"/>
      <c r="K10" s="187"/>
      <c r="L10" s="187"/>
      <c r="M10" s="187"/>
      <c r="N10" s="187"/>
      <c r="O10" s="187"/>
      <c r="P10" s="207" t="s">
        <v>104</v>
      </c>
      <c r="Q10" s="207" t="s">
        <v>105</v>
      </c>
      <c r="R10" s="207" t="s">
        <v>106</v>
      </c>
      <c r="S10" s="207" t="s">
        <v>99</v>
      </c>
    </row>
    <row r="11" spans="1:19">
      <c r="A11" s="192">
        <v>4.5</v>
      </c>
      <c r="B11" s="193">
        <v>409.10688</v>
      </c>
      <c r="C11" s="193">
        <v>443.4066</v>
      </c>
      <c r="D11" s="193">
        <v>587.7144</v>
      </c>
      <c r="E11" s="193">
        <v>397.0512</v>
      </c>
      <c r="F11" s="194">
        <v>884.20059</v>
      </c>
      <c r="G11" s="194">
        <v>582.049</v>
      </c>
      <c r="H11" s="194">
        <v>862.485</v>
      </c>
      <c r="I11" s="194">
        <v>1138.215</v>
      </c>
      <c r="J11" s="209"/>
      <c r="K11" s="187"/>
      <c r="L11" s="187"/>
      <c r="M11" s="187"/>
      <c r="N11" s="187"/>
      <c r="O11" s="187"/>
      <c r="P11" s="207" t="s">
        <v>107</v>
      </c>
      <c r="Q11" s="207" t="s">
        <v>108</v>
      </c>
      <c r="R11" s="207" t="s">
        <v>109</v>
      </c>
      <c r="S11" s="207" t="s">
        <v>110</v>
      </c>
    </row>
    <row r="12" ht="36" spans="1:19">
      <c r="A12" s="195">
        <v>5</v>
      </c>
      <c r="B12" s="193">
        <v>441.06972</v>
      </c>
      <c r="C12" s="193">
        <v>478.5144</v>
      </c>
      <c r="D12" s="193">
        <v>634.79598</v>
      </c>
      <c r="E12" s="193">
        <v>428.60454</v>
      </c>
      <c r="F12" s="194">
        <v>952.778736</v>
      </c>
      <c r="G12" s="194">
        <v>631.202</v>
      </c>
      <c r="H12" s="194">
        <v>953.55</v>
      </c>
      <c r="I12" s="194">
        <v>1230.06</v>
      </c>
      <c r="J12" s="212" t="s">
        <v>5</v>
      </c>
      <c r="K12" s="212"/>
      <c r="L12" s="212"/>
      <c r="M12" s="212"/>
      <c r="N12" s="212"/>
      <c r="O12" s="212"/>
      <c r="P12" s="207" t="s">
        <v>111</v>
      </c>
      <c r="Q12" s="208" t="s">
        <v>112</v>
      </c>
      <c r="R12" s="207" t="s">
        <v>113</v>
      </c>
      <c r="S12" s="207" t="s">
        <v>94</v>
      </c>
    </row>
    <row r="13" spans="1:19">
      <c r="A13" s="192">
        <v>5.5</v>
      </c>
      <c r="B13" s="193">
        <v>472.73772</v>
      </c>
      <c r="C13" s="193">
        <v>512.6394</v>
      </c>
      <c r="D13" s="193">
        <v>679.50246</v>
      </c>
      <c r="E13" s="193">
        <v>458.76558</v>
      </c>
      <c r="F13" s="194">
        <v>1023.902334</v>
      </c>
      <c r="G13" s="194">
        <v>679.211</v>
      </c>
      <c r="H13" s="194">
        <v>989.625</v>
      </c>
      <c r="I13" s="194">
        <v>1319.955</v>
      </c>
      <c r="J13" s="209"/>
      <c r="K13"/>
      <c r="P13" s="213" t="s">
        <v>114</v>
      </c>
      <c r="Q13" s="207" t="s">
        <v>115</v>
      </c>
      <c r="R13" s="207" t="s">
        <v>116</v>
      </c>
      <c r="S13" s="207" t="s">
        <v>117</v>
      </c>
    </row>
    <row r="14" spans="1:19">
      <c r="A14" s="192">
        <v>6</v>
      </c>
      <c r="B14" s="193">
        <v>504.11088</v>
      </c>
      <c r="C14" s="193">
        <v>546.7644</v>
      </c>
      <c r="D14" s="193">
        <v>723.2589</v>
      </c>
      <c r="E14" s="193">
        <v>488.3697</v>
      </c>
      <c r="F14" s="194">
        <v>1093.116843</v>
      </c>
      <c r="G14" s="194">
        <v>728.65</v>
      </c>
      <c r="H14" s="194">
        <v>1060.41</v>
      </c>
      <c r="I14" s="194">
        <v>1409.46</v>
      </c>
      <c r="J14" s="209"/>
      <c r="K14"/>
      <c r="L14"/>
      <c r="M14"/>
      <c r="N14"/>
      <c r="O14"/>
      <c r="P14" s="209"/>
      <c r="Q14" s="207" t="s">
        <v>118</v>
      </c>
      <c r="R14" s="207" t="s">
        <v>119</v>
      </c>
      <c r="S14" s="207" t="s">
        <v>98</v>
      </c>
    </row>
    <row r="15" ht="17" customHeight="1" spans="1:19">
      <c r="A15" s="192">
        <v>6.5</v>
      </c>
      <c r="B15" s="193">
        <v>536.36856</v>
      </c>
      <c r="C15" s="193">
        <v>581.8722</v>
      </c>
      <c r="D15" s="193">
        <v>771.76554</v>
      </c>
      <c r="E15" s="193">
        <v>520.75842</v>
      </c>
      <c r="F15" s="194">
        <v>1164.876804</v>
      </c>
      <c r="G15" s="194">
        <v>776.945</v>
      </c>
      <c r="H15" s="194">
        <v>1132.365</v>
      </c>
      <c r="I15" s="194">
        <v>1498.575</v>
      </c>
      <c r="J15" s="214" t="s">
        <v>1</v>
      </c>
      <c r="K15" s="215" t="s">
        <v>2</v>
      </c>
      <c r="L15" s="216"/>
      <c r="M15" s="216"/>
      <c r="N15" s="216"/>
      <c r="O15" s="216"/>
      <c r="P15" s="216"/>
      <c r="Q15" s="207" t="s">
        <v>120</v>
      </c>
      <c r="R15" s="207" t="s">
        <v>121</v>
      </c>
      <c r="S15" s="207" t="s">
        <v>122</v>
      </c>
    </row>
    <row r="16" spans="1:19">
      <c r="A16" s="192">
        <v>7</v>
      </c>
      <c r="B16" s="193">
        <v>568.62624</v>
      </c>
      <c r="C16" s="193">
        <v>616.6524</v>
      </c>
      <c r="D16" s="193">
        <v>817.89708</v>
      </c>
      <c r="E16" s="193">
        <v>551.75484</v>
      </c>
      <c r="F16" s="194">
        <v>1234.091313</v>
      </c>
      <c r="G16" s="194">
        <v>824.954</v>
      </c>
      <c r="H16" s="194">
        <v>1204.71</v>
      </c>
      <c r="I16" s="194">
        <v>1588.86</v>
      </c>
      <c r="J16" s="217" t="s">
        <v>4</v>
      </c>
      <c r="K16" s="217"/>
      <c r="L16" s="217"/>
      <c r="M16" s="217"/>
      <c r="N16" s="217"/>
      <c r="O16" s="217"/>
      <c r="P16" s="217"/>
      <c r="Q16" s="207" t="s">
        <v>123</v>
      </c>
      <c r="R16" s="207" t="s">
        <v>124</v>
      </c>
      <c r="S16" s="207" t="s">
        <v>125</v>
      </c>
    </row>
    <row r="17" spans="1:19">
      <c r="A17" s="192">
        <v>7.5</v>
      </c>
      <c r="B17" s="193">
        <v>600.29424</v>
      </c>
      <c r="C17" s="193">
        <v>651.105</v>
      </c>
      <c r="D17" s="193">
        <v>863.5536</v>
      </c>
      <c r="E17" s="193">
        <v>582.4728</v>
      </c>
      <c r="F17" s="194">
        <v>1303.942185</v>
      </c>
      <c r="G17" s="194">
        <v>874.107</v>
      </c>
      <c r="H17" s="194">
        <v>1277.445</v>
      </c>
      <c r="I17" s="194">
        <v>1678.365</v>
      </c>
      <c r="J17" s="209"/>
      <c r="K17"/>
      <c r="L17"/>
      <c r="M17"/>
      <c r="N17"/>
      <c r="O17"/>
      <c r="P17"/>
      <c r="Q17" s="207" t="s">
        <v>126</v>
      </c>
      <c r="R17" s="207" t="s">
        <v>127</v>
      </c>
      <c r="S17" s="207" t="s">
        <v>128</v>
      </c>
    </row>
    <row r="18" spans="1:19">
      <c r="A18" s="192">
        <v>8</v>
      </c>
      <c r="B18" s="193">
        <v>631.96224</v>
      </c>
      <c r="C18" s="193">
        <v>685.23</v>
      </c>
      <c r="D18" s="193">
        <v>910.16016</v>
      </c>
      <c r="E18" s="193">
        <v>613.74768</v>
      </c>
      <c r="F18" s="194">
        <v>1374.42942</v>
      </c>
      <c r="G18" s="194">
        <v>922.688</v>
      </c>
      <c r="H18" s="194">
        <v>1349.01</v>
      </c>
      <c r="I18" s="194">
        <v>1767.87</v>
      </c>
      <c r="J18" s="209"/>
      <c r="K18"/>
      <c r="Q18" s="207" t="s">
        <v>129</v>
      </c>
      <c r="R18" s="207" t="s">
        <v>130</v>
      </c>
      <c r="S18" s="207" t="s">
        <v>131</v>
      </c>
    </row>
    <row r="19" spans="1:19">
      <c r="A19" s="192">
        <v>8.5</v>
      </c>
      <c r="B19" s="193">
        <v>663.63024</v>
      </c>
      <c r="C19" s="193">
        <v>720.0102</v>
      </c>
      <c r="D19" s="193">
        <v>955.81668</v>
      </c>
      <c r="E19" s="193">
        <v>644.46564</v>
      </c>
      <c r="F19" s="194">
        <v>1444.280292</v>
      </c>
      <c r="G19" s="194">
        <v>971.269</v>
      </c>
      <c r="H19" s="194">
        <v>1420.965</v>
      </c>
      <c r="I19" s="194">
        <v>1858.545</v>
      </c>
      <c r="J19" s="209"/>
      <c r="K19"/>
      <c r="Q19" s="207" t="s">
        <v>132</v>
      </c>
      <c r="R19" s="207" t="s">
        <v>133</v>
      </c>
      <c r="S19" s="207" t="s">
        <v>134</v>
      </c>
    </row>
    <row r="20" spans="1:19">
      <c r="A20" s="192">
        <v>9</v>
      </c>
      <c r="B20" s="193">
        <v>695.29824</v>
      </c>
      <c r="C20" s="193">
        <v>754.4628</v>
      </c>
      <c r="D20" s="193">
        <v>1001.4732</v>
      </c>
      <c r="E20" s="193">
        <v>675.1836</v>
      </c>
      <c r="F20" s="194">
        <v>1514.767527</v>
      </c>
      <c r="G20" s="194">
        <v>1019.278</v>
      </c>
      <c r="H20" s="194">
        <v>1493.31</v>
      </c>
      <c r="I20" s="194">
        <v>1948.05</v>
      </c>
      <c r="J20" s="209"/>
      <c r="K20"/>
      <c r="Q20" s="207" t="s">
        <v>135</v>
      </c>
      <c r="R20" s="207" t="s">
        <v>136</v>
      </c>
      <c r="S20" s="207" t="s">
        <v>137</v>
      </c>
    </row>
    <row r="21" spans="1:19">
      <c r="A21" s="192">
        <v>9.5</v>
      </c>
      <c r="B21" s="193">
        <v>727.55592</v>
      </c>
      <c r="C21" s="193">
        <v>788.9154</v>
      </c>
      <c r="D21" s="193">
        <v>1047.12972</v>
      </c>
      <c r="E21" s="193">
        <v>705.90156</v>
      </c>
      <c r="F21" s="194">
        <v>1584.618399</v>
      </c>
      <c r="G21" s="194">
        <v>1068.431</v>
      </c>
      <c r="H21" s="194">
        <v>1563.705</v>
      </c>
      <c r="I21" s="194">
        <v>2037.165</v>
      </c>
      <c r="J21" s="209"/>
      <c r="K21"/>
      <c r="Q21" s="207" t="s">
        <v>138</v>
      </c>
      <c r="R21" s="207" t="s">
        <v>139</v>
      </c>
      <c r="S21" s="207" t="s">
        <v>140</v>
      </c>
    </row>
    <row r="22" spans="1:19">
      <c r="A22" s="192">
        <v>10</v>
      </c>
      <c r="B22" s="193">
        <v>758.63424</v>
      </c>
      <c r="C22" s="193">
        <v>823.0404</v>
      </c>
      <c r="D22" s="193">
        <v>1092.31122</v>
      </c>
      <c r="E22" s="193">
        <v>736.34106</v>
      </c>
      <c r="F22" s="194">
        <v>1653.832908</v>
      </c>
      <c r="G22" s="194">
        <v>1116.726</v>
      </c>
      <c r="H22" s="194">
        <v>1636.05</v>
      </c>
      <c r="I22" s="194">
        <v>2127.45</v>
      </c>
      <c r="J22" s="209"/>
      <c r="K22"/>
      <c r="Q22" s="207" t="s">
        <v>141</v>
      </c>
      <c r="R22" s="207" t="s">
        <v>142</v>
      </c>
      <c r="S22" s="207" t="s">
        <v>113</v>
      </c>
    </row>
    <row r="23" spans="1:19">
      <c r="A23" s="192">
        <v>10.5</v>
      </c>
      <c r="B23" s="193">
        <v>789.12288</v>
      </c>
      <c r="C23" s="193">
        <v>855.855</v>
      </c>
      <c r="D23" s="193">
        <v>1132.74252</v>
      </c>
      <c r="E23" s="193">
        <v>763.99596</v>
      </c>
      <c r="F23" s="194">
        <v>1719.865602</v>
      </c>
      <c r="G23" s="194">
        <v>1154.725</v>
      </c>
      <c r="H23" s="194">
        <v>1711.125</v>
      </c>
      <c r="I23" s="194">
        <v>2213.835</v>
      </c>
      <c r="J23" s="209"/>
      <c r="K23"/>
      <c r="Q23" s="207" t="s">
        <v>78</v>
      </c>
      <c r="R23" s="207" t="s">
        <v>143</v>
      </c>
      <c r="S23" s="207" t="s">
        <v>144</v>
      </c>
    </row>
    <row r="24" spans="1:19">
      <c r="A24" s="192">
        <v>11</v>
      </c>
      <c r="B24" s="193">
        <v>819.90636</v>
      </c>
      <c r="C24" s="193">
        <v>888.342</v>
      </c>
      <c r="D24" s="193">
        <v>1175.54892</v>
      </c>
      <c r="E24" s="193">
        <v>793.04316</v>
      </c>
      <c r="F24" s="194">
        <v>1785.898296</v>
      </c>
      <c r="G24" s="194">
        <v>1191.58</v>
      </c>
      <c r="H24" s="194">
        <v>1789.32</v>
      </c>
      <c r="I24" s="194">
        <v>2301.39</v>
      </c>
      <c r="J24" s="209"/>
      <c r="K24"/>
      <c r="Q24" s="207" t="s">
        <v>145</v>
      </c>
      <c r="R24" s="207" t="s">
        <v>146</v>
      </c>
      <c r="S24" s="207" t="s">
        <v>147</v>
      </c>
    </row>
    <row r="25" spans="1:19">
      <c r="A25" s="192">
        <v>11.5</v>
      </c>
      <c r="B25" s="193">
        <v>850.395</v>
      </c>
      <c r="C25" s="193">
        <v>920.829</v>
      </c>
      <c r="D25" s="193">
        <v>1219.78038</v>
      </c>
      <c r="E25" s="193">
        <v>822.92574</v>
      </c>
      <c r="F25" s="194">
        <v>1851.294627</v>
      </c>
      <c r="G25" s="194">
        <v>1229.865</v>
      </c>
      <c r="H25" s="194">
        <v>1867.515</v>
      </c>
      <c r="I25" s="194">
        <v>2401.425</v>
      </c>
      <c r="J25" s="209"/>
      <c r="K25"/>
      <c r="Q25" s="207" t="s">
        <v>148</v>
      </c>
      <c r="R25" s="207" t="s">
        <v>149</v>
      </c>
      <c r="S25" s="207" t="s">
        <v>150</v>
      </c>
    </row>
    <row r="26" spans="1:19">
      <c r="A26" s="192">
        <v>12</v>
      </c>
      <c r="B26" s="193">
        <v>880.29396</v>
      </c>
      <c r="C26" s="193">
        <v>952.9884</v>
      </c>
      <c r="D26" s="193">
        <v>1263.0618</v>
      </c>
      <c r="E26" s="193">
        <v>852.2514</v>
      </c>
      <c r="F26" s="194">
        <v>1917.327321</v>
      </c>
      <c r="G26" s="194">
        <v>1266.72</v>
      </c>
      <c r="H26" s="194">
        <v>1945.71</v>
      </c>
      <c r="I26" s="194">
        <v>2502.24</v>
      </c>
      <c r="J26" s="209"/>
      <c r="K26"/>
      <c r="Q26" s="207" t="s">
        <v>151</v>
      </c>
      <c r="R26" s="207" t="s">
        <v>152</v>
      </c>
      <c r="S26" s="207" t="s">
        <v>153</v>
      </c>
    </row>
    <row r="27" spans="1:19">
      <c r="A27" s="192">
        <v>12.5</v>
      </c>
      <c r="B27" s="193">
        <v>910.19292</v>
      </c>
      <c r="C27" s="193">
        <v>985.1478</v>
      </c>
      <c r="D27" s="193">
        <v>1305.8682</v>
      </c>
      <c r="E27" s="193">
        <v>881.2986</v>
      </c>
      <c r="F27" s="194">
        <v>1984.632741</v>
      </c>
      <c r="G27" s="194">
        <v>1305.005</v>
      </c>
      <c r="H27" s="194">
        <v>2023.515</v>
      </c>
      <c r="I27" s="194">
        <v>2602.665</v>
      </c>
      <c r="J27" s="209"/>
      <c r="K27"/>
      <c r="Q27" s="219" t="s">
        <v>154</v>
      </c>
      <c r="R27" s="207" t="s">
        <v>155</v>
      </c>
      <c r="S27" s="220" t="s">
        <v>156</v>
      </c>
    </row>
    <row r="28" spans="1:19">
      <c r="A28" s="192">
        <v>13</v>
      </c>
      <c r="B28" s="193">
        <v>940.68156</v>
      </c>
      <c r="C28" s="193">
        <v>1017.6348</v>
      </c>
      <c r="D28" s="193">
        <v>1349.62464</v>
      </c>
      <c r="E28" s="193">
        <v>910.90272</v>
      </c>
      <c r="F28" s="194">
        <v>2050.029072</v>
      </c>
      <c r="G28" s="194">
        <v>1341.86</v>
      </c>
      <c r="H28" s="194">
        <v>2101.32</v>
      </c>
      <c r="I28" s="194">
        <v>2703.09</v>
      </c>
      <c r="J28" s="209"/>
      <c r="K28"/>
      <c r="Q28" s="221"/>
      <c r="R28" s="207" t="s">
        <v>157</v>
      </c>
      <c r="S28" s="220" t="s">
        <v>158</v>
      </c>
    </row>
    <row r="29" spans="1:19">
      <c r="A29" s="192">
        <v>13.5</v>
      </c>
      <c r="B29" s="193">
        <v>972.05472</v>
      </c>
      <c r="C29" s="193">
        <v>1050.4494</v>
      </c>
      <c r="D29" s="193">
        <v>1393.38108</v>
      </c>
      <c r="E29" s="193">
        <v>940.50684</v>
      </c>
      <c r="F29" s="194">
        <v>2116.061766</v>
      </c>
      <c r="G29" s="194">
        <v>1379.859</v>
      </c>
      <c r="H29" s="194">
        <v>2179.125</v>
      </c>
      <c r="I29" s="194">
        <v>2803.125</v>
      </c>
      <c r="J29" s="209"/>
      <c r="K29"/>
      <c r="Q29" s="221"/>
      <c r="R29" s="207" t="s">
        <v>159</v>
      </c>
      <c r="S29" s="220" t="s">
        <v>160</v>
      </c>
    </row>
    <row r="30" spans="1:19">
      <c r="A30" s="192">
        <v>14</v>
      </c>
      <c r="B30" s="193">
        <v>1001.95368</v>
      </c>
      <c r="C30" s="193">
        <v>1083.5916</v>
      </c>
      <c r="D30" s="193">
        <v>1436.6625</v>
      </c>
      <c r="E30" s="193">
        <v>969.8325</v>
      </c>
      <c r="F30" s="194">
        <v>2181.458097</v>
      </c>
      <c r="G30" s="194">
        <v>1417.858</v>
      </c>
      <c r="H30" s="194">
        <v>2252.64</v>
      </c>
      <c r="I30" s="194">
        <v>2903.16</v>
      </c>
      <c r="J30" s="209"/>
      <c r="K30"/>
      <c r="Q30" s="221"/>
      <c r="R30" s="207" t="s">
        <v>161</v>
      </c>
      <c r="S30" s="220" t="s">
        <v>162</v>
      </c>
    </row>
    <row r="31" spans="1:19">
      <c r="A31" s="192">
        <v>14.5</v>
      </c>
      <c r="B31" s="193">
        <v>1032.44232</v>
      </c>
      <c r="C31" s="193">
        <v>1115.751</v>
      </c>
      <c r="D31" s="193">
        <v>1478.99388</v>
      </c>
      <c r="E31" s="193">
        <v>998.60124</v>
      </c>
      <c r="F31" s="194">
        <v>2249.39988</v>
      </c>
      <c r="G31" s="194">
        <v>1454.713</v>
      </c>
      <c r="H31" s="194">
        <v>2328.495</v>
      </c>
      <c r="I31" s="194">
        <v>3003.195</v>
      </c>
      <c r="J31" s="209"/>
      <c r="K31"/>
      <c r="Q31" s="221"/>
      <c r="R31" s="207" t="s">
        <v>163</v>
      </c>
      <c r="S31" s="220" t="s">
        <v>164</v>
      </c>
    </row>
    <row r="32" spans="1:19">
      <c r="A32" s="192">
        <v>15</v>
      </c>
      <c r="B32" s="193">
        <v>1062.93096</v>
      </c>
      <c r="C32" s="193">
        <v>1147.2552</v>
      </c>
      <c r="D32" s="193">
        <v>1523.70036</v>
      </c>
      <c r="E32" s="193">
        <v>1028.76228</v>
      </c>
      <c r="F32" s="194">
        <v>2314.159848</v>
      </c>
      <c r="G32" s="194">
        <v>1492.712</v>
      </c>
      <c r="H32" s="194">
        <v>2405.52</v>
      </c>
      <c r="I32" s="194">
        <v>3102.84</v>
      </c>
      <c r="J32" s="209"/>
      <c r="K32"/>
      <c r="Q32" s="221"/>
      <c r="R32" s="207" t="s">
        <v>165</v>
      </c>
      <c r="S32" s="220" t="s">
        <v>166</v>
      </c>
    </row>
    <row r="33" spans="1:19">
      <c r="A33" s="192">
        <v>15.5</v>
      </c>
      <c r="B33" s="193">
        <v>1092.53508</v>
      </c>
      <c r="C33" s="193">
        <v>1180.0698</v>
      </c>
      <c r="D33" s="193">
        <v>1567.4568</v>
      </c>
      <c r="E33" s="193">
        <v>1058.3664</v>
      </c>
      <c r="F33" s="194">
        <v>2379.556179</v>
      </c>
      <c r="G33" s="194">
        <v>1530.711</v>
      </c>
      <c r="H33" s="194">
        <v>2482.545</v>
      </c>
      <c r="I33" s="194">
        <v>3202.485</v>
      </c>
      <c r="J33" s="209"/>
      <c r="K33"/>
      <c r="Q33" s="221"/>
      <c r="R33" s="207" t="s">
        <v>167</v>
      </c>
      <c r="S33" s="220" t="s">
        <v>168</v>
      </c>
    </row>
    <row r="34" spans="1:19">
      <c r="A34" s="192">
        <v>16</v>
      </c>
      <c r="B34" s="193">
        <v>1123.90824</v>
      </c>
      <c r="C34" s="193">
        <v>1212.5568</v>
      </c>
      <c r="D34" s="193">
        <v>1610.73822</v>
      </c>
      <c r="E34" s="193">
        <v>1087.69206</v>
      </c>
      <c r="F34" s="194">
        <v>2446.225236</v>
      </c>
      <c r="G34" s="194">
        <v>1567.566</v>
      </c>
      <c r="H34" s="194">
        <v>2560.74</v>
      </c>
      <c r="I34" s="194">
        <v>3301.74</v>
      </c>
      <c r="J34" s="209"/>
      <c r="K34"/>
      <c r="Q34" s="221"/>
      <c r="R34" s="207" t="s">
        <v>79</v>
      </c>
      <c r="S34" s="220" t="s">
        <v>156</v>
      </c>
    </row>
    <row r="35" spans="1:19">
      <c r="A35" s="192">
        <v>16.5</v>
      </c>
      <c r="B35" s="193">
        <v>1154.39688</v>
      </c>
      <c r="C35" s="193">
        <v>1244.3886</v>
      </c>
      <c r="D35" s="193">
        <v>1654.01964</v>
      </c>
      <c r="E35" s="193">
        <v>1117.01772</v>
      </c>
      <c r="F35" s="194">
        <v>2511.621567</v>
      </c>
      <c r="G35" s="194">
        <v>1605.851</v>
      </c>
      <c r="H35" s="194">
        <v>2639.325</v>
      </c>
      <c r="I35" s="194">
        <v>3400.995</v>
      </c>
      <c r="J35" s="209"/>
      <c r="K35"/>
      <c r="Q35" s="222"/>
      <c r="R35" s="207" t="s">
        <v>153</v>
      </c>
      <c r="S35" s="220" t="s">
        <v>169</v>
      </c>
    </row>
    <row r="36" ht="24" spans="1:19">
      <c r="A36" s="192">
        <v>17</v>
      </c>
      <c r="B36" s="193">
        <v>1184.59068</v>
      </c>
      <c r="C36" s="193">
        <v>1276.8756</v>
      </c>
      <c r="D36" s="193">
        <v>1696.82604</v>
      </c>
      <c r="E36" s="193">
        <v>1146.06492</v>
      </c>
      <c r="F36" s="194">
        <v>2578.290624</v>
      </c>
      <c r="G36" s="194">
        <v>1642.992</v>
      </c>
      <c r="H36" s="194">
        <v>2717.91</v>
      </c>
      <c r="I36" s="194">
        <v>3499.86</v>
      </c>
      <c r="J36" s="209"/>
      <c r="K36"/>
      <c r="Q36" s="222"/>
      <c r="R36" s="223" t="s">
        <v>170</v>
      </c>
      <c r="S36" s="220" t="s">
        <v>171</v>
      </c>
    </row>
    <row r="37" spans="1:19">
      <c r="A37" s="192">
        <v>17.5</v>
      </c>
      <c r="B37" s="193">
        <v>1214.78448</v>
      </c>
      <c r="C37" s="193">
        <v>1310.0178</v>
      </c>
      <c r="D37" s="193">
        <v>1740.10746</v>
      </c>
      <c r="E37" s="193">
        <v>1175.39058</v>
      </c>
      <c r="F37" s="194">
        <v>2644.323318</v>
      </c>
      <c r="G37" s="194">
        <v>1680.705</v>
      </c>
      <c r="H37" s="194">
        <v>2796.495</v>
      </c>
      <c r="I37" s="194">
        <v>3598.725</v>
      </c>
      <c r="J37" s="209"/>
      <c r="K37"/>
      <c r="Q37" s="222"/>
      <c r="R37" s="207" t="s">
        <v>172</v>
      </c>
      <c r="S37" s="220" t="s">
        <v>173</v>
      </c>
    </row>
    <row r="38" spans="1:19">
      <c r="A38" s="192">
        <v>18</v>
      </c>
      <c r="B38" s="193">
        <v>1245.27312</v>
      </c>
      <c r="C38" s="193">
        <v>1342.1772</v>
      </c>
      <c r="D38" s="193">
        <v>1783.8639</v>
      </c>
      <c r="E38" s="193">
        <v>1204.9947</v>
      </c>
      <c r="F38" s="194">
        <v>2709.719649</v>
      </c>
      <c r="G38" s="194">
        <v>1719.562</v>
      </c>
      <c r="H38" s="194">
        <v>2874.69</v>
      </c>
      <c r="I38" s="194">
        <v>3697.59</v>
      </c>
      <c r="J38" s="209"/>
      <c r="K38"/>
      <c r="Q38" s="222"/>
      <c r="R38" s="207" t="s">
        <v>174</v>
      </c>
      <c r="S38" s="220" t="s">
        <v>175</v>
      </c>
    </row>
    <row r="39" spans="1:19">
      <c r="A39" s="192">
        <v>18.5</v>
      </c>
      <c r="B39" s="193">
        <v>1275.76176</v>
      </c>
      <c r="C39" s="193">
        <v>1377.285</v>
      </c>
      <c r="D39" s="193">
        <v>1828.57038</v>
      </c>
      <c r="E39" s="193">
        <v>1235.15574</v>
      </c>
      <c r="F39" s="194">
        <v>2776.388706</v>
      </c>
      <c r="G39" s="194">
        <v>1765.569</v>
      </c>
      <c r="H39" s="194">
        <v>2952.885</v>
      </c>
      <c r="I39" s="194">
        <v>3796.065</v>
      </c>
      <c r="J39" s="209"/>
      <c r="K39"/>
      <c r="Q39" s="222"/>
      <c r="R39" s="207" t="s">
        <v>176</v>
      </c>
      <c r="S39" s="220" t="s">
        <v>177</v>
      </c>
    </row>
    <row r="40" spans="1:19">
      <c r="A40" s="192">
        <v>19</v>
      </c>
      <c r="B40" s="193">
        <v>1305.95556</v>
      </c>
      <c r="C40" s="193">
        <v>1412.3928</v>
      </c>
      <c r="D40" s="193">
        <v>1870.90176</v>
      </c>
      <c r="E40" s="193">
        <v>1263.92448</v>
      </c>
      <c r="F40" s="194">
        <v>2843.057763</v>
      </c>
      <c r="G40" s="194">
        <v>1810.718</v>
      </c>
      <c r="H40" s="194">
        <v>3031.47</v>
      </c>
      <c r="I40" s="194">
        <v>3894.54</v>
      </c>
      <c r="J40" s="209"/>
      <c r="K40"/>
      <c r="Q40" s="222"/>
      <c r="R40" s="207" t="s">
        <v>178</v>
      </c>
      <c r="S40" s="220" t="s">
        <v>98</v>
      </c>
    </row>
    <row r="41" spans="1:19">
      <c r="A41" s="192">
        <v>19.5</v>
      </c>
      <c r="B41" s="193">
        <v>1336.73904</v>
      </c>
      <c r="C41" s="193">
        <v>1447.173</v>
      </c>
      <c r="D41" s="193">
        <v>1918.45836</v>
      </c>
      <c r="E41" s="193">
        <v>1295.75628</v>
      </c>
      <c r="F41" s="194">
        <v>2908.454094</v>
      </c>
      <c r="G41" s="194">
        <v>1856.439</v>
      </c>
      <c r="H41" s="194">
        <v>3109.665</v>
      </c>
      <c r="I41" s="194">
        <v>3992.625</v>
      </c>
      <c r="J41" s="209"/>
      <c r="K41"/>
      <c r="Q41" s="222"/>
      <c r="R41" s="207" t="s">
        <v>179</v>
      </c>
      <c r="S41" s="220" t="s">
        <v>180</v>
      </c>
    </row>
    <row r="42" spans="1:19">
      <c r="A42" s="192">
        <v>20</v>
      </c>
      <c r="B42" s="193">
        <v>1366.93284</v>
      </c>
      <c r="C42" s="193">
        <v>1482.2808</v>
      </c>
      <c r="D42" s="193">
        <v>1965.06492</v>
      </c>
      <c r="E42" s="193">
        <v>1327.03116</v>
      </c>
      <c r="F42" s="194">
        <v>2978.941329</v>
      </c>
      <c r="G42" s="194">
        <v>1902.732</v>
      </c>
      <c r="H42" s="194">
        <v>3180.45</v>
      </c>
      <c r="I42" s="194">
        <v>4090.71</v>
      </c>
      <c r="J42" s="209"/>
      <c r="K42"/>
      <c r="Q42" s="222"/>
      <c r="R42" s="207" t="s">
        <v>181</v>
      </c>
      <c r="S42" s="220" t="s">
        <v>182</v>
      </c>
    </row>
    <row r="43" customFormat="1" spans="7:19">
      <c r="G43" s="187"/>
      <c r="H43" s="187"/>
      <c r="I43" s="187"/>
      <c r="J43" s="187"/>
      <c r="Q43" s="222"/>
      <c r="R43" s="207" t="s">
        <v>183</v>
      </c>
      <c r="S43" s="220" t="s">
        <v>184</v>
      </c>
    </row>
    <row r="44" customFormat="1" ht="27" customHeight="1" spans="1:10">
      <c r="A44" s="196" t="s">
        <v>185</v>
      </c>
      <c r="B44" s="197"/>
      <c r="C44" s="197"/>
      <c r="D44" s="197"/>
      <c r="E44" s="197"/>
      <c r="F44" s="197"/>
      <c r="G44" s="198"/>
      <c r="H44" s="198"/>
      <c r="I44" s="198"/>
      <c r="J44" s="198"/>
    </row>
    <row r="45" customFormat="1" ht="34" customHeight="1" spans="1:10">
      <c r="A45" s="197"/>
      <c r="B45" s="197"/>
      <c r="C45" s="197"/>
      <c r="D45" s="197"/>
      <c r="E45" s="197"/>
      <c r="F45" s="197"/>
      <c r="G45" s="198"/>
      <c r="H45" s="198"/>
      <c r="I45" s="198"/>
      <c r="J45" s="198"/>
    </row>
    <row r="46" customFormat="1" spans="1:10">
      <c r="A46" s="197"/>
      <c r="B46" s="197"/>
      <c r="C46" s="197"/>
      <c r="D46" s="197"/>
      <c r="E46" s="197"/>
      <c r="F46" s="197"/>
      <c r="G46" s="198"/>
      <c r="H46" s="198"/>
      <c r="I46" s="198"/>
      <c r="J46" s="198"/>
    </row>
    <row r="47" customFormat="1" spans="1:10">
      <c r="A47" s="197"/>
      <c r="B47" s="197"/>
      <c r="C47" s="197"/>
      <c r="D47" s="197"/>
      <c r="E47" s="197"/>
      <c r="F47" s="197"/>
      <c r="G47" s="198"/>
      <c r="H47" s="198"/>
      <c r="I47" s="198"/>
      <c r="J47" s="198"/>
    </row>
    <row r="48" customFormat="1" spans="1:10">
      <c r="A48" s="197"/>
      <c r="B48" s="197"/>
      <c r="C48" s="197"/>
      <c r="D48" s="197"/>
      <c r="E48" s="197"/>
      <c r="F48" s="197"/>
      <c r="G48" s="198"/>
      <c r="H48" s="198"/>
      <c r="I48" s="198"/>
      <c r="J48" s="198"/>
    </row>
    <row r="49" customFormat="1" spans="1:10">
      <c r="A49" s="197"/>
      <c r="B49" s="197"/>
      <c r="C49" s="197"/>
      <c r="D49" s="197"/>
      <c r="E49" s="197"/>
      <c r="F49" s="197"/>
      <c r="G49" s="198"/>
      <c r="H49" s="198"/>
      <c r="I49" s="198"/>
      <c r="J49" s="198"/>
    </row>
    <row r="50" customFormat="1" ht="73" customHeight="1" spans="1:10">
      <c r="A50" s="197"/>
      <c r="B50" s="197"/>
      <c r="C50" s="197"/>
      <c r="D50" s="197"/>
      <c r="E50" s="197"/>
      <c r="F50" s="197"/>
      <c r="G50" s="198"/>
      <c r="H50" s="198"/>
      <c r="I50" s="198"/>
      <c r="J50" s="198"/>
    </row>
    <row r="51" customFormat="1" ht="21" spans="1:10">
      <c r="A51" s="199" t="s">
        <v>186</v>
      </c>
      <c r="B51" s="199"/>
      <c r="C51" s="199"/>
      <c r="D51" s="199"/>
      <c r="E51" s="199"/>
      <c r="F51" s="199"/>
      <c r="G51" s="199"/>
      <c r="H51" s="199"/>
      <c r="I51" s="199"/>
      <c r="J51" s="199"/>
    </row>
    <row r="52" customFormat="1" ht="21" spans="1:10">
      <c r="A52" s="199"/>
      <c r="B52" s="199"/>
      <c r="C52" s="199"/>
      <c r="D52" s="199"/>
      <c r="E52" s="199"/>
      <c r="F52" s="199"/>
      <c r="G52" s="199"/>
      <c r="H52" s="199"/>
      <c r="I52" s="199"/>
      <c r="J52" s="199"/>
    </row>
    <row r="53" customFormat="1" ht="21" spans="1:10">
      <c r="A53" s="199"/>
      <c r="B53" s="199"/>
      <c r="C53" s="199"/>
      <c r="D53" s="199"/>
      <c r="E53" s="199"/>
      <c r="F53" s="199"/>
      <c r="G53" s="199"/>
      <c r="H53" s="199"/>
      <c r="I53" s="199"/>
      <c r="J53" s="199"/>
    </row>
    <row r="54" customFormat="1" ht="21" spans="1:10">
      <c r="A54" s="199"/>
      <c r="B54" s="199"/>
      <c r="C54" s="199"/>
      <c r="D54" s="199"/>
      <c r="E54" s="199"/>
      <c r="F54" s="199"/>
      <c r="G54" s="199"/>
      <c r="H54" s="199"/>
      <c r="I54" s="199"/>
      <c r="J54" s="199"/>
    </row>
  </sheetData>
  <mergeCells count="8">
    <mergeCell ref="A1:I1"/>
    <mergeCell ref="K1:S1"/>
    <mergeCell ref="R2:S2"/>
    <mergeCell ref="J12:O12"/>
    <mergeCell ref="K15:P15"/>
    <mergeCell ref="J16:P16"/>
    <mergeCell ref="A44:I50"/>
    <mergeCell ref="A51:I54"/>
  </mergeCells>
  <hyperlinks>
    <hyperlink ref="K15" r:id="rId1" display="https://www.ups.com/cn/zh/shipping/surcharges/fuel-surcharges.page"/>
    <hyperlink ref="J1" location="'2021UPS发货注意事项'!A1" display="返回首页   2021UPS发货注意事项"/>
  </hyperlinks>
  <pageMargins left="0.75" right="0.75" top="1" bottom="1" header="0.5" footer="0.5"/>
  <pageSetup paperSize="9" scale="38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54"/>
  <sheetViews>
    <sheetView workbookViewId="0">
      <selection activeCell="D9" sqref="D9"/>
    </sheetView>
  </sheetViews>
  <sheetFormatPr defaultColWidth="9.81818181818182" defaultRowHeight="15"/>
  <cols>
    <col min="1" max="1" width="9.68181818181818" style="1" customWidth="1"/>
    <col min="2" max="2" width="5.18181818181818" style="1" customWidth="1"/>
    <col min="3" max="3" width="7.5" style="1" customWidth="1"/>
    <col min="4" max="4" width="18.5454545454545" style="141" customWidth="1"/>
    <col min="5" max="5" width="7.5" style="142" customWidth="1"/>
    <col min="6" max="6" width="16.2272727272727" style="1" customWidth="1"/>
    <col min="7" max="7" width="7.5" style="142" customWidth="1"/>
    <col min="8" max="8" width="13.0909090909091" style="1" customWidth="1"/>
    <col min="9" max="9" width="7.5" style="142" customWidth="1"/>
    <col min="10" max="10" width="12.5454545454545" style="1"/>
    <col min="11" max="11" width="7.5" style="142" customWidth="1"/>
    <col min="12" max="12" width="12.5454545454545" style="1"/>
    <col min="13" max="13" width="7.5" style="142" customWidth="1"/>
    <col min="14" max="14" width="12.5454545454545" style="1"/>
    <col min="15" max="15" width="7.5" style="142" customWidth="1"/>
    <col min="16" max="16" width="12.5454545454545" style="1"/>
    <col min="17" max="17" width="7.5" style="142" customWidth="1"/>
    <col min="18" max="18" width="12.5454545454545" style="1"/>
    <col min="19" max="19" width="7.5" style="142" customWidth="1"/>
    <col min="20" max="20" width="12.5454545454545" style="1"/>
    <col min="21" max="21" width="7.09090909090909" style="1" customWidth="1"/>
    <col min="22" max="22" width="12.5454545454545" style="1"/>
    <col min="23" max="23" width="7.63636363636364" style="1" customWidth="1"/>
    <col min="24" max="24" width="12.5454545454545" style="1"/>
    <col min="25" max="25" width="7.41818181818182" style="1" customWidth="1"/>
    <col min="26" max="26" width="12.5454545454545" style="1"/>
    <col min="27" max="27" width="8.50909090909091" style="1" customWidth="1"/>
    <col min="28" max="28" width="12.5454545454545" style="1"/>
    <col min="29" max="29" width="9.6" style="143" customWidth="1"/>
    <col min="30" max="30" width="12.5454545454545" style="1"/>
    <col min="31" max="31" width="10.5818181818182" style="1" customWidth="1"/>
    <col min="32" max="32" width="12.5454545454545" style="1"/>
    <col min="33" max="33" width="9.38181818181818" style="1" customWidth="1"/>
    <col min="34" max="34" width="12.5454545454545" style="1"/>
    <col min="35" max="35" width="9.16363636363636" style="1" customWidth="1"/>
    <col min="36" max="36" width="12.5454545454545" style="1"/>
    <col min="37" max="37" width="8.72727272727273" style="1" customWidth="1"/>
    <col min="38" max="38" width="12.5454545454545" style="1"/>
    <col min="39" max="39" width="9.27272727272727" style="1" customWidth="1"/>
    <col min="40" max="40" width="12.5454545454545" style="1"/>
    <col min="41" max="41" width="9.70909090909091" style="1" customWidth="1"/>
    <col min="42" max="42" width="12.5454545454545" style="1"/>
    <col min="43" max="43" width="8.50909090909091" style="1" customWidth="1"/>
    <col min="44" max="44" width="12.5454545454545" style="1"/>
    <col min="45" max="45" width="9.49090909090909" style="1" customWidth="1"/>
    <col min="46" max="46" width="12.5454545454545" style="1"/>
    <col min="47" max="16384" width="9.81818181818182" style="1"/>
  </cols>
  <sheetData>
    <row r="1" spans="1:18">
      <c r="A1" s="144" t="s">
        <v>187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1:18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18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</row>
    <row r="5" s="1" customFormat="1" ht="21" customHeight="1" spans="1:46">
      <c r="A5" s="146" t="s">
        <v>188</v>
      </c>
      <c r="B5" s="147"/>
      <c r="C5" s="148"/>
      <c r="D5" s="149">
        <v>1</v>
      </c>
      <c r="E5" s="150"/>
      <c r="F5" s="149">
        <v>2</v>
      </c>
      <c r="G5" s="151"/>
      <c r="H5" s="152" t="s">
        <v>189</v>
      </c>
      <c r="I5" s="173"/>
      <c r="J5" s="152" t="s">
        <v>190</v>
      </c>
      <c r="K5" s="174"/>
      <c r="L5" s="152" t="s">
        <v>191</v>
      </c>
      <c r="M5" s="174"/>
      <c r="N5" s="152" t="s">
        <v>192</v>
      </c>
      <c r="O5" s="174"/>
      <c r="P5" s="152" t="s">
        <v>193</v>
      </c>
      <c r="Q5" s="174"/>
      <c r="R5" s="152" t="s">
        <v>194</v>
      </c>
      <c r="S5" s="174"/>
      <c r="T5" s="177" t="s">
        <v>195</v>
      </c>
      <c r="U5" s="178"/>
      <c r="V5" s="178" t="s">
        <v>196</v>
      </c>
      <c r="W5" s="178"/>
      <c r="X5" s="178" t="s">
        <v>197</v>
      </c>
      <c r="Y5" s="178"/>
      <c r="Z5" s="178" t="s">
        <v>198</v>
      </c>
      <c r="AA5" s="178"/>
      <c r="AB5" s="178" t="s">
        <v>199</v>
      </c>
      <c r="AC5" s="181"/>
      <c r="AD5" s="178" t="s">
        <v>200</v>
      </c>
      <c r="AE5" s="178"/>
      <c r="AF5" s="178" t="s">
        <v>201</v>
      </c>
      <c r="AG5" s="178"/>
      <c r="AH5" s="178" t="s">
        <v>202</v>
      </c>
      <c r="AI5" s="178"/>
      <c r="AJ5" s="178" t="s">
        <v>203</v>
      </c>
      <c r="AK5" s="178"/>
      <c r="AL5" s="178" t="s">
        <v>204</v>
      </c>
      <c r="AM5" s="178"/>
      <c r="AN5" s="178" t="s">
        <v>205</v>
      </c>
      <c r="AO5" s="178"/>
      <c r="AP5" s="178" t="s">
        <v>206</v>
      </c>
      <c r="AQ5" s="178"/>
      <c r="AR5" s="1" t="s">
        <v>207</v>
      </c>
      <c r="AS5" s="1"/>
      <c r="AT5" s="1" t="s">
        <v>208</v>
      </c>
    </row>
    <row r="6" s="139" customFormat="1" ht="21" customHeight="1" spans="1:46">
      <c r="A6" s="153"/>
      <c r="B6" s="154"/>
      <c r="C6" s="155"/>
      <c r="D6" s="156" t="s">
        <v>209</v>
      </c>
      <c r="E6" s="157"/>
      <c r="F6" s="158" t="s">
        <v>209</v>
      </c>
      <c r="G6" s="159"/>
      <c r="H6" s="160" t="s">
        <v>210</v>
      </c>
      <c r="I6" s="175"/>
      <c r="J6" s="160" t="s">
        <v>210</v>
      </c>
      <c r="K6" s="175"/>
      <c r="L6" s="160" t="s">
        <v>210</v>
      </c>
      <c r="M6" s="175"/>
      <c r="N6" s="160" t="s">
        <v>211</v>
      </c>
      <c r="O6" s="175"/>
      <c r="P6" s="176" t="s">
        <v>212</v>
      </c>
      <c r="Q6" s="175"/>
      <c r="R6" s="160" t="s">
        <v>213</v>
      </c>
      <c r="S6" s="175"/>
      <c r="T6" s="179" t="s">
        <v>212</v>
      </c>
      <c r="U6" s="180"/>
      <c r="V6" s="179" t="s">
        <v>212</v>
      </c>
      <c r="W6" s="180"/>
      <c r="X6" s="179" t="s">
        <v>212</v>
      </c>
      <c r="Y6" s="180"/>
      <c r="Z6" s="160" t="s">
        <v>213</v>
      </c>
      <c r="AA6" s="180"/>
      <c r="AB6" s="179" t="s">
        <v>212</v>
      </c>
      <c r="AC6" s="182"/>
      <c r="AD6" s="179" t="s">
        <v>214</v>
      </c>
      <c r="AE6" s="180"/>
      <c r="AF6" s="179" t="s">
        <v>214</v>
      </c>
      <c r="AG6" s="180"/>
      <c r="AH6" s="179" t="s">
        <v>214</v>
      </c>
      <c r="AI6" s="180"/>
      <c r="AJ6" s="179" t="s">
        <v>214</v>
      </c>
      <c r="AK6" s="180"/>
      <c r="AL6" s="179" t="s">
        <v>214</v>
      </c>
      <c r="AM6" s="180"/>
      <c r="AN6" s="179" t="s">
        <v>215</v>
      </c>
      <c r="AO6" s="180"/>
      <c r="AP6" s="179" t="s">
        <v>214</v>
      </c>
      <c r="AQ6" s="180"/>
      <c r="AR6" s="179" t="s">
        <v>214</v>
      </c>
      <c r="AT6" s="179" t="s">
        <v>214</v>
      </c>
    </row>
    <row r="7" s="1" customFormat="1" ht="18" spans="1:46">
      <c r="A7" s="161" t="s">
        <v>216</v>
      </c>
      <c r="B7" s="162">
        <v>1</v>
      </c>
      <c r="C7" s="163">
        <v>202.625</v>
      </c>
      <c r="D7" s="164">
        <f t="shared" ref="D7:D53" si="0">(18.6*B7+C7)</f>
        <v>221.225</v>
      </c>
      <c r="E7" s="163">
        <v>202.625</v>
      </c>
      <c r="F7" s="165">
        <f t="shared" ref="F7:F53" si="1">(18.6*B7+E7)</f>
        <v>221.225</v>
      </c>
      <c r="G7" s="163">
        <v>157.5</v>
      </c>
      <c r="H7" s="166">
        <f t="shared" ref="H7:H53" si="2">(7*B7+G7)</f>
        <v>164.5</v>
      </c>
      <c r="I7" s="163">
        <v>190.675</v>
      </c>
      <c r="J7" s="166">
        <f t="shared" ref="J7:J53" si="3">(7*B7+I7)</f>
        <v>197.675</v>
      </c>
      <c r="K7" s="163">
        <v>234.35</v>
      </c>
      <c r="L7" s="166">
        <f t="shared" ref="L7:L53" si="4">(7*B7+K7)</f>
        <v>241.35</v>
      </c>
      <c r="M7" s="163">
        <v>214.7875</v>
      </c>
      <c r="N7" s="166">
        <f t="shared" ref="N7:N53" si="5">(17.5*B7+M7)</f>
        <v>232.2875</v>
      </c>
      <c r="O7" s="163">
        <v>185.0125</v>
      </c>
      <c r="P7" s="166">
        <f t="shared" ref="P7:P53" si="6">(8.4*B7+O7)</f>
        <v>193.4125</v>
      </c>
      <c r="Q7" s="163">
        <v>251.5625</v>
      </c>
      <c r="R7" s="166">
        <f t="shared" ref="R7:R53" si="7">(18.6*B7+Q7)</f>
        <v>270.1625</v>
      </c>
      <c r="S7" s="163">
        <v>192.4</v>
      </c>
      <c r="T7" s="166">
        <f t="shared" ref="T7:T53" si="8">(8.4*B7+S7)</f>
        <v>200.8</v>
      </c>
      <c r="U7" s="163">
        <v>185.0125</v>
      </c>
      <c r="V7" s="166">
        <f t="shared" ref="V7:V53" si="9">(8.4*B7+U7)</f>
        <v>193.4125</v>
      </c>
      <c r="W7" s="163">
        <v>185.0125</v>
      </c>
      <c r="X7" s="166">
        <f t="shared" ref="X7:X53" si="10">(8.4*B7+W7)</f>
        <v>193.4125</v>
      </c>
      <c r="Y7" s="163">
        <v>183.975</v>
      </c>
      <c r="Z7" s="166">
        <f t="shared" ref="Z7:Z53" si="11">(18.6*B7+Y7)</f>
        <v>202.575</v>
      </c>
      <c r="AA7" s="163">
        <v>154.1</v>
      </c>
      <c r="AB7" s="166">
        <f t="shared" ref="AB7:AB53" si="12">(8.4*B7+AA7)</f>
        <v>162.5</v>
      </c>
      <c r="AC7" s="163">
        <v>149.3875</v>
      </c>
      <c r="AD7" s="166">
        <f t="shared" ref="AD7:AD53" si="13">(7*B7+AC7)</f>
        <v>156.3875</v>
      </c>
      <c r="AE7" s="163">
        <v>138.9125</v>
      </c>
      <c r="AF7" s="166">
        <f t="shared" ref="AF7:AF53" si="14">(7*B7+AE7)</f>
        <v>145.9125</v>
      </c>
      <c r="AG7" s="163">
        <v>142.9375</v>
      </c>
      <c r="AH7" s="166">
        <f t="shared" ref="AH7:AH53" si="15">(7*B7+AG7)</f>
        <v>149.9375</v>
      </c>
      <c r="AI7" s="163">
        <v>151.7625</v>
      </c>
      <c r="AJ7" s="166">
        <f t="shared" ref="AJ7:AJ53" si="16">(7*B7+AI7)</f>
        <v>158.7625</v>
      </c>
      <c r="AK7" s="163">
        <v>171.7625</v>
      </c>
      <c r="AL7" s="166">
        <f t="shared" ref="AL7:AL53" si="17">(7*B7+AK7)</f>
        <v>178.7625</v>
      </c>
      <c r="AM7" s="163">
        <v>206.0875</v>
      </c>
      <c r="AN7" s="166">
        <f t="shared" ref="AN7:AN53" si="18">(17.5*B7+AM7)</f>
        <v>223.5875</v>
      </c>
      <c r="AO7" s="163">
        <v>150.6</v>
      </c>
      <c r="AP7" s="166">
        <f t="shared" ref="AP7:AP53" si="19">(7*B7+AO7)</f>
        <v>157.6</v>
      </c>
      <c r="AQ7" s="163">
        <v>145.825</v>
      </c>
      <c r="AR7" s="166">
        <f t="shared" ref="AR7:AR53" si="20">(7*B7+AQ7)</f>
        <v>152.825</v>
      </c>
      <c r="AS7" s="163">
        <v>153.7875</v>
      </c>
      <c r="AT7" s="166">
        <f t="shared" ref="AT7:AT53" si="21">(7*B7+AS7)</f>
        <v>160.7875</v>
      </c>
    </row>
    <row r="8" s="1" customFormat="1" ht="18" spans="1:46">
      <c r="A8" s="167" t="s">
        <v>217</v>
      </c>
      <c r="B8" s="168">
        <v>1</v>
      </c>
      <c r="C8" s="163">
        <v>248.4375</v>
      </c>
      <c r="D8" s="164">
        <f t="shared" si="0"/>
        <v>267.0375</v>
      </c>
      <c r="E8" s="163">
        <v>248.4375</v>
      </c>
      <c r="F8" s="165">
        <f t="shared" si="1"/>
        <v>267.0375</v>
      </c>
      <c r="G8" s="163">
        <v>185.5</v>
      </c>
      <c r="H8" s="166">
        <f t="shared" si="2"/>
        <v>192.5</v>
      </c>
      <c r="I8" s="163">
        <v>231.6625</v>
      </c>
      <c r="J8" s="166">
        <f t="shared" si="3"/>
        <v>238.6625</v>
      </c>
      <c r="K8" s="163">
        <v>283.35</v>
      </c>
      <c r="L8" s="166">
        <f t="shared" si="4"/>
        <v>290.35</v>
      </c>
      <c r="M8" s="163">
        <v>230.1875</v>
      </c>
      <c r="N8" s="166">
        <f t="shared" si="5"/>
        <v>247.6875</v>
      </c>
      <c r="O8" s="163">
        <v>212.4875</v>
      </c>
      <c r="P8" s="166">
        <f t="shared" si="6"/>
        <v>220.8875</v>
      </c>
      <c r="Q8" s="163">
        <v>315.475</v>
      </c>
      <c r="R8" s="166">
        <f t="shared" si="7"/>
        <v>334.075</v>
      </c>
      <c r="S8" s="163">
        <v>238.1</v>
      </c>
      <c r="T8" s="166">
        <f t="shared" si="8"/>
        <v>246.5</v>
      </c>
      <c r="U8" s="163">
        <v>212.4875</v>
      </c>
      <c r="V8" s="166">
        <f t="shared" si="9"/>
        <v>220.8875</v>
      </c>
      <c r="W8" s="163">
        <v>212.4875</v>
      </c>
      <c r="X8" s="166">
        <f t="shared" si="10"/>
        <v>220.8875</v>
      </c>
      <c r="Y8" s="163">
        <v>222.825</v>
      </c>
      <c r="Z8" s="166">
        <f t="shared" si="11"/>
        <v>241.425</v>
      </c>
      <c r="AA8" s="163">
        <v>182.3125</v>
      </c>
      <c r="AB8" s="166">
        <f t="shared" si="12"/>
        <v>190.7125</v>
      </c>
      <c r="AC8" s="163">
        <v>175.0875</v>
      </c>
      <c r="AD8" s="166">
        <f t="shared" si="13"/>
        <v>182.0875</v>
      </c>
      <c r="AE8" s="163">
        <v>160.7375</v>
      </c>
      <c r="AF8" s="166">
        <f t="shared" si="14"/>
        <v>167.7375</v>
      </c>
      <c r="AG8" s="163">
        <v>166.25</v>
      </c>
      <c r="AH8" s="166">
        <f t="shared" si="15"/>
        <v>173.25</v>
      </c>
      <c r="AI8" s="163">
        <v>174.5375</v>
      </c>
      <c r="AJ8" s="166">
        <f t="shared" si="16"/>
        <v>181.5375</v>
      </c>
      <c r="AK8" s="163">
        <v>200.8875</v>
      </c>
      <c r="AL8" s="166">
        <f t="shared" si="17"/>
        <v>207.8875</v>
      </c>
      <c r="AM8" s="163">
        <v>243.15</v>
      </c>
      <c r="AN8" s="166">
        <f t="shared" si="18"/>
        <v>260.65</v>
      </c>
      <c r="AO8" s="163">
        <v>176.75</v>
      </c>
      <c r="AP8" s="166">
        <f t="shared" si="19"/>
        <v>183.75</v>
      </c>
      <c r="AQ8" s="163">
        <v>170.2</v>
      </c>
      <c r="AR8" s="166">
        <f t="shared" si="20"/>
        <v>177.2</v>
      </c>
      <c r="AS8" s="163">
        <v>181.125</v>
      </c>
      <c r="AT8" s="166">
        <f t="shared" si="21"/>
        <v>188.125</v>
      </c>
    </row>
    <row r="9" s="1" customFormat="1" ht="18" spans="1:46">
      <c r="A9" s="167" t="s">
        <v>218</v>
      </c>
      <c r="B9" s="168">
        <v>2</v>
      </c>
      <c r="C9" s="163">
        <v>291.2875</v>
      </c>
      <c r="D9" s="164">
        <f t="shared" si="0"/>
        <v>328.4875</v>
      </c>
      <c r="E9" s="163">
        <v>293.2625</v>
      </c>
      <c r="F9" s="165">
        <f t="shared" si="1"/>
        <v>330.4625</v>
      </c>
      <c r="G9" s="163">
        <v>211</v>
      </c>
      <c r="H9" s="166">
        <f t="shared" si="2"/>
        <v>225</v>
      </c>
      <c r="I9" s="163">
        <v>272.1375</v>
      </c>
      <c r="J9" s="166">
        <f t="shared" si="3"/>
        <v>286.1375</v>
      </c>
      <c r="K9" s="163">
        <v>330.5125</v>
      </c>
      <c r="L9" s="166">
        <f t="shared" si="4"/>
        <v>344.5125</v>
      </c>
      <c r="M9" s="163">
        <v>263.75</v>
      </c>
      <c r="N9" s="166">
        <f t="shared" si="5"/>
        <v>298.75</v>
      </c>
      <c r="O9" s="163">
        <v>247.75</v>
      </c>
      <c r="P9" s="166">
        <f t="shared" si="6"/>
        <v>264.55</v>
      </c>
      <c r="Q9" s="163">
        <v>379.4</v>
      </c>
      <c r="R9" s="166">
        <f t="shared" si="7"/>
        <v>416.6</v>
      </c>
      <c r="S9" s="163">
        <v>281.075</v>
      </c>
      <c r="T9" s="166">
        <f t="shared" si="8"/>
        <v>297.875</v>
      </c>
      <c r="U9" s="163">
        <v>247.75</v>
      </c>
      <c r="V9" s="166">
        <f t="shared" si="9"/>
        <v>264.55</v>
      </c>
      <c r="W9" s="163">
        <v>247.75</v>
      </c>
      <c r="X9" s="166">
        <f t="shared" si="10"/>
        <v>264.55</v>
      </c>
      <c r="Y9" s="163">
        <v>260.8375</v>
      </c>
      <c r="Z9" s="166">
        <f t="shared" si="11"/>
        <v>298.0375</v>
      </c>
      <c r="AA9" s="163">
        <v>209.5375</v>
      </c>
      <c r="AB9" s="166">
        <f t="shared" si="12"/>
        <v>226.3375</v>
      </c>
      <c r="AC9" s="163">
        <v>200.4625</v>
      </c>
      <c r="AD9" s="166">
        <f t="shared" si="13"/>
        <v>214.4625</v>
      </c>
      <c r="AE9" s="163">
        <v>182.275</v>
      </c>
      <c r="AF9" s="166">
        <f t="shared" si="14"/>
        <v>196.275</v>
      </c>
      <c r="AG9" s="163">
        <v>189.2625</v>
      </c>
      <c r="AH9" s="166">
        <f t="shared" si="15"/>
        <v>203.2625</v>
      </c>
      <c r="AI9" s="163">
        <v>196.4625</v>
      </c>
      <c r="AJ9" s="166">
        <f t="shared" si="16"/>
        <v>210.4625</v>
      </c>
      <c r="AK9" s="163">
        <v>228.925</v>
      </c>
      <c r="AL9" s="166">
        <f t="shared" si="17"/>
        <v>242.925</v>
      </c>
      <c r="AM9" s="163">
        <v>279.6125</v>
      </c>
      <c r="AN9" s="166">
        <f t="shared" si="18"/>
        <v>314.6125</v>
      </c>
      <c r="AO9" s="163">
        <v>202.575</v>
      </c>
      <c r="AP9" s="166">
        <f t="shared" si="19"/>
        <v>216.575</v>
      </c>
      <c r="AQ9" s="163">
        <v>194.275</v>
      </c>
      <c r="AR9" s="166">
        <f t="shared" si="20"/>
        <v>208.275</v>
      </c>
      <c r="AS9" s="163">
        <v>208.1125</v>
      </c>
      <c r="AT9" s="166">
        <f t="shared" si="21"/>
        <v>222.1125</v>
      </c>
    </row>
    <row r="10" s="1" customFormat="1" ht="18" spans="1:46">
      <c r="A10" s="167" t="s">
        <v>219</v>
      </c>
      <c r="B10" s="168">
        <v>2</v>
      </c>
      <c r="C10" s="163">
        <v>330.1875</v>
      </c>
      <c r="D10" s="164">
        <f t="shared" si="0"/>
        <v>367.3875</v>
      </c>
      <c r="E10" s="163">
        <v>332.4875</v>
      </c>
      <c r="F10" s="165">
        <f t="shared" si="1"/>
        <v>369.6875</v>
      </c>
      <c r="G10" s="163">
        <v>236.5</v>
      </c>
      <c r="H10" s="166">
        <f t="shared" si="2"/>
        <v>250.5</v>
      </c>
      <c r="I10" s="163">
        <v>310.0625</v>
      </c>
      <c r="J10" s="166">
        <f t="shared" si="3"/>
        <v>324.0625</v>
      </c>
      <c r="K10" s="163">
        <v>373.3875</v>
      </c>
      <c r="L10" s="166">
        <f t="shared" si="4"/>
        <v>387.3875</v>
      </c>
      <c r="M10" s="163">
        <v>293.4375</v>
      </c>
      <c r="N10" s="166">
        <f t="shared" si="5"/>
        <v>328.4375</v>
      </c>
      <c r="O10" s="163">
        <v>279.4875</v>
      </c>
      <c r="P10" s="166">
        <f t="shared" si="6"/>
        <v>296.2875</v>
      </c>
      <c r="Q10" s="163">
        <v>436.1625</v>
      </c>
      <c r="R10" s="166">
        <f t="shared" si="7"/>
        <v>473.3625</v>
      </c>
      <c r="S10" s="163">
        <v>323.5</v>
      </c>
      <c r="T10" s="166">
        <f t="shared" si="8"/>
        <v>340.3</v>
      </c>
      <c r="U10" s="163">
        <v>279.4875</v>
      </c>
      <c r="V10" s="166">
        <f t="shared" si="9"/>
        <v>296.2875</v>
      </c>
      <c r="W10" s="163">
        <v>279.4875</v>
      </c>
      <c r="X10" s="166">
        <f t="shared" si="10"/>
        <v>296.2875</v>
      </c>
      <c r="Y10" s="163">
        <v>294.1</v>
      </c>
      <c r="Z10" s="166">
        <f t="shared" si="11"/>
        <v>331.3</v>
      </c>
      <c r="AA10" s="163">
        <v>234.05</v>
      </c>
      <c r="AB10" s="166">
        <f t="shared" si="12"/>
        <v>250.85</v>
      </c>
      <c r="AC10" s="163">
        <v>223.6</v>
      </c>
      <c r="AD10" s="166">
        <f t="shared" si="13"/>
        <v>237.6</v>
      </c>
      <c r="AE10" s="163">
        <v>202.4625</v>
      </c>
      <c r="AF10" s="166">
        <f t="shared" si="14"/>
        <v>216.4625</v>
      </c>
      <c r="AG10" s="163">
        <v>210.825</v>
      </c>
      <c r="AH10" s="166">
        <f t="shared" si="15"/>
        <v>224.825</v>
      </c>
      <c r="AI10" s="163">
        <v>216.4</v>
      </c>
      <c r="AJ10" s="166">
        <f t="shared" si="16"/>
        <v>230.4</v>
      </c>
      <c r="AK10" s="163">
        <v>254.4125</v>
      </c>
      <c r="AL10" s="166">
        <f t="shared" si="17"/>
        <v>268.4125</v>
      </c>
      <c r="AM10" s="163">
        <v>311.8625</v>
      </c>
      <c r="AN10" s="166">
        <f t="shared" si="18"/>
        <v>346.8625</v>
      </c>
      <c r="AO10" s="163">
        <v>226.7625</v>
      </c>
      <c r="AP10" s="166">
        <f t="shared" si="19"/>
        <v>240.7625</v>
      </c>
      <c r="AQ10" s="163">
        <v>216.8375</v>
      </c>
      <c r="AR10" s="166">
        <f t="shared" si="20"/>
        <v>230.8375</v>
      </c>
      <c r="AS10" s="163">
        <v>233.3875</v>
      </c>
      <c r="AT10" s="166">
        <f t="shared" si="21"/>
        <v>247.3875</v>
      </c>
    </row>
    <row r="11" s="1" customFormat="1" ht="18" spans="1:46">
      <c r="A11" s="167" t="s">
        <v>220</v>
      </c>
      <c r="B11" s="168">
        <v>3</v>
      </c>
      <c r="C11" s="163">
        <v>377.325</v>
      </c>
      <c r="D11" s="164">
        <f t="shared" si="0"/>
        <v>433.125</v>
      </c>
      <c r="E11" s="163">
        <v>377.325</v>
      </c>
      <c r="F11" s="165">
        <f t="shared" si="1"/>
        <v>433.125</v>
      </c>
      <c r="G11" s="163">
        <v>264</v>
      </c>
      <c r="H11" s="166">
        <f t="shared" si="2"/>
        <v>285</v>
      </c>
      <c r="I11" s="163">
        <v>350.025</v>
      </c>
      <c r="J11" s="166">
        <f t="shared" si="3"/>
        <v>371.025</v>
      </c>
      <c r="K11" s="163">
        <v>421.1625</v>
      </c>
      <c r="L11" s="166">
        <f t="shared" si="4"/>
        <v>442.1625</v>
      </c>
      <c r="M11" s="163">
        <v>328.075</v>
      </c>
      <c r="N11" s="166">
        <f t="shared" si="5"/>
        <v>380.575</v>
      </c>
      <c r="O11" s="163">
        <v>315.75</v>
      </c>
      <c r="P11" s="166">
        <f t="shared" si="6"/>
        <v>340.95</v>
      </c>
      <c r="Q11" s="163">
        <v>499.6625</v>
      </c>
      <c r="R11" s="166">
        <f t="shared" si="7"/>
        <v>555.4625</v>
      </c>
      <c r="S11" s="163">
        <v>365.9375</v>
      </c>
      <c r="T11" s="166">
        <f t="shared" si="8"/>
        <v>391.1375</v>
      </c>
      <c r="U11" s="163">
        <v>315.75</v>
      </c>
      <c r="V11" s="166">
        <f t="shared" si="9"/>
        <v>340.95</v>
      </c>
      <c r="W11" s="163">
        <v>315.75</v>
      </c>
      <c r="X11" s="166">
        <f t="shared" si="10"/>
        <v>340.95</v>
      </c>
      <c r="Y11" s="163">
        <v>332.1125</v>
      </c>
      <c r="Z11" s="166">
        <f t="shared" si="11"/>
        <v>387.9125</v>
      </c>
      <c r="AA11" s="163">
        <v>262.05</v>
      </c>
      <c r="AB11" s="166">
        <f t="shared" si="12"/>
        <v>287.25</v>
      </c>
      <c r="AC11" s="163">
        <v>249.9375</v>
      </c>
      <c r="AD11" s="166">
        <f t="shared" si="13"/>
        <v>270.9375</v>
      </c>
      <c r="AE11" s="163">
        <v>223.7375</v>
      </c>
      <c r="AF11" s="166">
        <f t="shared" si="14"/>
        <v>244.7375</v>
      </c>
      <c r="AG11" s="163">
        <v>233.55</v>
      </c>
      <c r="AH11" s="166">
        <f t="shared" si="15"/>
        <v>254.55</v>
      </c>
      <c r="AI11" s="163">
        <v>238.6</v>
      </c>
      <c r="AJ11" s="166">
        <f t="shared" si="16"/>
        <v>259.6</v>
      </c>
      <c r="AK11" s="163">
        <v>282.8125</v>
      </c>
      <c r="AL11" s="166">
        <f t="shared" si="17"/>
        <v>303.8125</v>
      </c>
      <c r="AM11" s="163">
        <v>349.475</v>
      </c>
      <c r="AN11" s="166">
        <f t="shared" si="18"/>
        <v>401.975</v>
      </c>
      <c r="AO11" s="163">
        <v>252.2625</v>
      </c>
      <c r="AP11" s="166">
        <f t="shared" si="19"/>
        <v>273.2625</v>
      </c>
      <c r="AQ11" s="163">
        <v>240.6</v>
      </c>
      <c r="AR11" s="166">
        <f t="shared" si="20"/>
        <v>261.6</v>
      </c>
      <c r="AS11" s="163">
        <v>260.0375</v>
      </c>
      <c r="AT11" s="166">
        <f t="shared" si="21"/>
        <v>281.0375</v>
      </c>
    </row>
    <row r="12" s="1" customFormat="1" ht="17.5" spans="1:46">
      <c r="A12" s="169"/>
      <c r="B12" s="170"/>
      <c r="C12" s="163"/>
      <c r="D12" s="164">
        <f t="shared" si="0"/>
        <v>0</v>
      </c>
      <c r="E12" s="163"/>
      <c r="F12" s="165">
        <f t="shared" si="1"/>
        <v>0</v>
      </c>
      <c r="G12" s="163"/>
      <c r="H12" s="166">
        <f t="shared" si="2"/>
        <v>0</v>
      </c>
      <c r="I12" s="163"/>
      <c r="J12" s="166">
        <f t="shared" si="3"/>
        <v>0</v>
      </c>
      <c r="K12" s="163"/>
      <c r="L12" s="166">
        <f t="shared" si="4"/>
        <v>0</v>
      </c>
      <c r="M12" s="163"/>
      <c r="N12" s="166">
        <f t="shared" si="5"/>
        <v>0</v>
      </c>
      <c r="O12" s="163"/>
      <c r="P12" s="166">
        <f t="shared" si="6"/>
        <v>0</v>
      </c>
      <c r="Q12" s="163"/>
      <c r="R12" s="166">
        <f t="shared" si="7"/>
        <v>0</v>
      </c>
      <c r="S12" s="163"/>
      <c r="T12" s="166">
        <f t="shared" si="8"/>
        <v>0</v>
      </c>
      <c r="U12" s="163"/>
      <c r="V12" s="166">
        <f t="shared" si="9"/>
        <v>0</v>
      </c>
      <c r="W12" s="163"/>
      <c r="X12" s="166">
        <f t="shared" si="10"/>
        <v>0</v>
      </c>
      <c r="Y12" s="183"/>
      <c r="Z12" s="166">
        <f t="shared" si="11"/>
        <v>0</v>
      </c>
      <c r="AA12" s="163"/>
      <c r="AB12" s="166">
        <f t="shared" si="12"/>
        <v>0</v>
      </c>
      <c r="AC12" s="184"/>
      <c r="AD12" s="166">
        <f t="shared" si="13"/>
        <v>0</v>
      </c>
      <c r="AE12" s="185"/>
      <c r="AF12" s="166">
        <f t="shared" si="14"/>
        <v>0</v>
      </c>
      <c r="AG12" s="185"/>
      <c r="AH12" s="166">
        <f t="shared" si="15"/>
        <v>0</v>
      </c>
      <c r="AI12" s="185"/>
      <c r="AJ12" s="166">
        <f t="shared" si="16"/>
        <v>0</v>
      </c>
      <c r="AK12" s="185"/>
      <c r="AL12" s="166">
        <f t="shared" si="17"/>
        <v>0</v>
      </c>
      <c r="AM12" s="185"/>
      <c r="AN12" s="166">
        <f t="shared" si="18"/>
        <v>0</v>
      </c>
      <c r="AO12" s="185"/>
      <c r="AP12" s="166">
        <f t="shared" si="19"/>
        <v>0</v>
      </c>
      <c r="AQ12" s="185"/>
      <c r="AR12" s="166">
        <f t="shared" si="20"/>
        <v>0</v>
      </c>
      <c r="AS12" s="185"/>
      <c r="AT12" s="166">
        <f t="shared" si="21"/>
        <v>0</v>
      </c>
    </row>
    <row r="13" s="1" customFormat="1" ht="18" spans="1:46">
      <c r="A13" s="161" t="s">
        <v>221</v>
      </c>
      <c r="B13" s="162">
        <v>1</v>
      </c>
      <c r="C13" s="163">
        <v>200.55</v>
      </c>
      <c r="D13" s="164">
        <f t="shared" si="0"/>
        <v>219.15</v>
      </c>
      <c r="E13" s="163">
        <v>204.3375</v>
      </c>
      <c r="F13" s="165">
        <f t="shared" si="1"/>
        <v>222.9375</v>
      </c>
      <c r="G13" s="163">
        <v>203.975</v>
      </c>
      <c r="H13" s="166">
        <f t="shared" si="2"/>
        <v>210.975</v>
      </c>
      <c r="I13" s="163">
        <v>210</v>
      </c>
      <c r="J13" s="166">
        <f t="shared" si="3"/>
        <v>217</v>
      </c>
      <c r="K13" s="163">
        <v>292.5</v>
      </c>
      <c r="L13" s="166">
        <f t="shared" si="4"/>
        <v>299.5</v>
      </c>
      <c r="M13" s="163">
        <v>215.0625</v>
      </c>
      <c r="N13" s="166">
        <f t="shared" si="5"/>
        <v>232.5625</v>
      </c>
      <c r="O13" s="163">
        <v>192.8125</v>
      </c>
      <c r="P13" s="166">
        <f t="shared" si="6"/>
        <v>201.2125</v>
      </c>
      <c r="Q13" s="163">
        <v>330.6875</v>
      </c>
      <c r="R13" s="166">
        <f t="shared" si="7"/>
        <v>349.2875</v>
      </c>
      <c r="S13" s="163">
        <v>250.4125</v>
      </c>
      <c r="T13" s="166">
        <f t="shared" si="8"/>
        <v>258.8125</v>
      </c>
      <c r="U13" s="163">
        <v>192.8125</v>
      </c>
      <c r="V13" s="166">
        <f t="shared" si="9"/>
        <v>201.2125</v>
      </c>
      <c r="W13" s="163">
        <v>192.8125</v>
      </c>
      <c r="X13" s="166">
        <f t="shared" si="10"/>
        <v>201.2125</v>
      </c>
      <c r="Y13" s="163">
        <v>216.525</v>
      </c>
      <c r="Z13" s="166">
        <f t="shared" si="11"/>
        <v>235.125</v>
      </c>
      <c r="AA13" s="163">
        <v>199.375</v>
      </c>
      <c r="AB13" s="166">
        <f t="shared" si="12"/>
        <v>207.775</v>
      </c>
      <c r="AC13" s="163">
        <v>162.2875</v>
      </c>
      <c r="AD13" s="166">
        <f t="shared" si="13"/>
        <v>169.2875</v>
      </c>
      <c r="AE13" s="163">
        <v>157.075</v>
      </c>
      <c r="AF13" s="166">
        <f t="shared" si="14"/>
        <v>164.075</v>
      </c>
      <c r="AG13" s="163">
        <v>163.5625</v>
      </c>
      <c r="AH13" s="166">
        <f t="shared" si="15"/>
        <v>170.5625</v>
      </c>
      <c r="AI13" s="163">
        <v>173.75</v>
      </c>
      <c r="AJ13" s="166">
        <f t="shared" si="16"/>
        <v>180.75</v>
      </c>
      <c r="AK13" s="163">
        <v>203</v>
      </c>
      <c r="AL13" s="166">
        <f t="shared" si="17"/>
        <v>210</v>
      </c>
      <c r="AM13" s="163">
        <v>229.6875</v>
      </c>
      <c r="AN13" s="166">
        <f t="shared" si="18"/>
        <v>247.1875</v>
      </c>
      <c r="AO13" s="163">
        <v>153.7625</v>
      </c>
      <c r="AP13" s="166">
        <f t="shared" si="19"/>
        <v>160.7625</v>
      </c>
      <c r="AQ13" s="163">
        <v>159.075</v>
      </c>
      <c r="AR13" s="166">
        <f t="shared" si="20"/>
        <v>166.075</v>
      </c>
      <c r="AS13" s="163">
        <v>173.475</v>
      </c>
      <c r="AT13" s="166">
        <f t="shared" si="21"/>
        <v>180.475</v>
      </c>
    </row>
    <row r="14" s="1" customFormat="1" ht="18" spans="1:46">
      <c r="A14" s="167" t="s">
        <v>217</v>
      </c>
      <c r="B14" s="168">
        <v>1</v>
      </c>
      <c r="C14" s="163">
        <v>219.925</v>
      </c>
      <c r="D14" s="164">
        <f t="shared" si="0"/>
        <v>238.525</v>
      </c>
      <c r="E14" s="163">
        <v>223.7875</v>
      </c>
      <c r="F14" s="165">
        <f t="shared" si="1"/>
        <v>242.3875</v>
      </c>
      <c r="G14" s="163">
        <v>228.225</v>
      </c>
      <c r="H14" s="166">
        <f t="shared" si="2"/>
        <v>235.225</v>
      </c>
      <c r="I14" s="163">
        <v>215.3375</v>
      </c>
      <c r="J14" s="166">
        <f t="shared" si="3"/>
        <v>222.3375</v>
      </c>
      <c r="K14" s="163">
        <v>341.875</v>
      </c>
      <c r="L14" s="166">
        <f t="shared" si="4"/>
        <v>348.875</v>
      </c>
      <c r="M14" s="163">
        <v>251.95</v>
      </c>
      <c r="N14" s="166">
        <f t="shared" si="5"/>
        <v>269.45</v>
      </c>
      <c r="O14" s="163">
        <v>215.8875</v>
      </c>
      <c r="P14" s="166">
        <f t="shared" si="6"/>
        <v>224.2875</v>
      </c>
      <c r="Q14" s="163">
        <v>349.375</v>
      </c>
      <c r="R14" s="166">
        <f t="shared" si="7"/>
        <v>367.975</v>
      </c>
      <c r="S14" s="163">
        <v>288.35</v>
      </c>
      <c r="T14" s="166">
        <f t="shared" si="8"/>
        <v>296.75</v>
      </c>
      <c r="U14" s="163">
        <v>215.8875</v>
      </c>
      <c r="V14" s="166">
        <f t="shared" si="9"/>
        <v>224.2875</v>
      </c>
      <c r="W14" s="163">
        <v>215.8875</v>
      </c>
      <c r="X14" s="166">
        <f t="shared" si="10"/>
        <v>224.2875</v>
      </c>
      <c r="Y14" s="163">
        <v>255</v>
      </c>
      <c r="Z14" s="166">
        <f t="shared" si="11"/>
        <v>273.6</v>
      </c>
      <c r="AA14" s="163">
        <v>222.4875</v>
      </c>
      <c r="AB14" s="166">
        <f t="shared" si="12"/>
        <v>230.8875</v>
      </c>
      <c r="AC14" s="163">
        <v>187.3375</v>
      </c>
      <c r="AD14" s="166">
        <f t="shared" si="13"/>
        <v>194.3375</v>
      </c>
      <c r="AE14" s="163">
        <v>175.0125</v>
      </c>
      <c r="AF14" s="166">
        <f t="shared" si="14"/>
        <v>182.0125</v>
      </c>
      <c r="AG14" s="163">
        <v>181.2875</v>
      </c>
      <c r="AH14" s="166">
        <f t="shared" si="15"/>
        <v>188.2875</v>
      </c>
      <c r="AI14" s="163">
        <v>185.325</v>
      </c>
      <c r="AJ14" s="166">
        <f t="shared" si="16"/>
        <v>192.325</v>
      </c>
      <c r="AK14" s="163">
        <v>214</v>
      </c>
      <c r="AL14" s="166">
        <f t="shared" si="17"/>
        <v>221</v>
      </c>
      <c r="AM14" s="163">
        <v>255.025</v>
      </c>
      <c r="AN14" s="166">
        <f t="shared" si="18"/>
        <v>272.525</v>
      </c>
      <c r="AO14" s="163">
        <v>193.5875</v>
      </c>
      <c r="AP14" s="166">
        <f t="shared" si="19"/>
        <v>200.5875</v>
      </c>
      <c r="AQ14" s="163">
        <v>185.8375</v>
      </c>
      <c r="AR14" s="166">
        <f t="shared" si="20"/>
        <v>192.8375</v>
      </c>
      <c r="AS14" s="163">
        <v>198.775</v>
      </c>
      <c r="AT14" s="166">
        <f t="shared" si="21"/>
        <v>205.775</v>
      </c>
    </row>
    <row r="15" s="1" customFormat="1" ht="18" spans="1:46">
      <c r="A15" s="167" t="s">
        <v>218</v>
      </c>
      <c r="B15" s="168">
        <v>2</v>
      </c>
      <c r="C15" s="163">
        <v>238.2625</v>
      </c>
      <c r="D15" s="164">
        <f t="shared" si="0"/>
        <v>275.4625</v>
      </c>
      <c r="E15" s="163">
        <v>242.2625</v>
      </c>
      <c r="F15" s="165">
        <f t="shared" si="1"/>
        <v>279.4625</v>
      </c>
      <c r="G15" s="163">
        <v>255.3125</v>
      </c>
      <c r="H15" s="166">
        <f t="shared" si="2"/>
        <v>269.3125</v>
      </c>
      <c r="I15" s="163">
        <v>240.2</v>
      </c>
      <c r="J15" s="166">
        <f t="shared" si="3"/>
        <v>254.2</v>
      </c>
      <c r="K15" s="163">
        <v>391.25</v>
      </c>
      <c r="L15" s="166">
        <f t="shared" si="4"/>
        <v>405.25</v>
      </c>
      <c r="M15" s="163">
        <v>292.675</v>
      </c>
      <c r="N15" s="166">
        <f t="shared" si="5"/>
        <v>327.675</v>
      </c>
      <c r="O15" s="163">
        <v>238.3</v>
      </c>
      <c r="P15" s="166">
        <f t="shared" si="6"/>
        <v>255.1</v>
      </c>
      <c r="Q15" s="163">
        <v>377.8</v>
      </c>
      <c r="R15" s="166">
        <f t="shared" si="7"/>
        <v>415</v>
      </c>
      <c r="S15" s="163">
        <v>334.4875</v>
      </c>
      <c r="T15" s="166">
        <f t="shared" si="8"/>
        <v>351.2875</v>
      </c>
      <c r="U15" s="163">
        <v>238.3</v>
      </c>
      <c r="V15" s="166">
        <f t="shared" si="9"/>
        <v>255.1</v>
      </c>
      <c r="W15" s="163">
        <v>238.3</v>
      </c>
      <c r="X15" s="166">
        <f t="shared" si="10"/>
        <v>255.1</v>
      </c>
      <c r="Y15" s="163">
        <v>296.8</v>
      </c>
      <c r="Z15" s="166">
        <f t="shared" si="11"/>
        <v>334</v>
      </c>
      <c r="AA15" s="163">
        <v>251.8125</v>
      </c>
      <c r="AB15" s="166">
        <f t="shared" si="12"/>
        <v>268.6125</v>
      </c>
      <c r="AC15" s="163">
        <v>206.25</v>
      </c>
      <c r="AD15" s="166">
        <f t="shared" si="13"/>
        <v>220.25</v>
      </c>
      <c r="AE15" s="163">
        <v>192.1125</v>
      </c>
      <c r="AF15" s="166">
        <f t="shared" si="14"/>
        <v>206.1125</v>
      </c>
      <c r="AG15" s="163">
        <v>199.5375</v>
      </c>
      <c r="AH15" s="166">
        <f t="shared" si="15"/>
        <v>213.5375</v>
      </c>
      <c r="AI15" s="163">
        <v>203.3125</v>
      </c>
      <c r="AJ15" s="166">
        <f t="shared" si="16"/>
        <v>217.3125</v>
      </c>
      <c r="AK15" s="163">
        <v>223.55</v>
      </c>
      <c r="AL15" s="166">
        <f t="shared" si="17"/>
        <v>237.55</v>
      </c>
      <c r="AM15" s="163">
        <v>296.4625</v>
      </c>
      <c r="AN15" s="166">
        <f t="shared" si="18"/>
        <v>331.4625</v>
      </c>
      <c r="AO15" s="163">
        <v>214.0375</v>
      </c>
      <c r="AP15" s="166">
        <f t="shared" si="19"/>
        <v>228.0375</v>
      </c>
      <c r="AQ15" s="163">
        <v>204.9375</v>
      </c>
      <c r="AR15" s="166">
        <f t="shared" si="20"/>
        <v>218.9375</v>
      </c>
      <c r="AS15" s="163">
        <v>220.1875</v>
      </c>
      <c r="AT15" s="166">
        <f t="shared" si="21"/>
        <v>234.1875</v>
      </c>
    </row>
    <row r="16" s="1" customFormat="1" ht="18" spans="1:46">
      <c r="A16" s="167" t="s">
        <v>219</v>
      </c>
      <c r="B16" s="168">
        <v>2</v>
      </c>
      <c r="C16" s="163">
        <v>256.5625</v>
      </c>
      <c r="D16" s="164">
        <f t="shared" si="0"/>
        <v>293.7625</v>
      </c>
      <c r="E16" s="163">
        <v>260.65</v>
      </c>
      <c r="F16" s="165">
        <f t="shared" si="1"/>
        <v>297.85</v>
      </c>
      <c r="G16" s="163">
        <v>282.4</v>
      </c>
      <c r="H16" s="166">
        <f t="shared" si="2"/>
        <v>296.4</v>
      </c>
      <c r="I16" s="163">
        <v>265.05</v>
      </c>
      <c r="J16" s="166">
        <f t="shared" si="3"/>
        <v>279.05</v>
      </c>
      <c r="K16" s="163">
        <v>440.625</v>
      </c>
      <c r="L16" s="166">
        <f t="shared" si="4"/>
        <v>454.625</v>
      </c>
      <c r="M16" s="163">
        <v>333.3875</v>
      </c>
      <c r="N16" s="166">
        <f t="shared" si="5"/>
        <v>368.3875</v>
      </c>
      <c r="O16" s="163">
        <v>260.65</v>
      </c>
      <c r="P16" s="166">
        <f t="shared" si="6"/>
        <v>277.45</v>
      </c>
      <c r="Q16" s="163">
        <v>430.525</v>
      </c>
      <c r="R16" s="166">
        <f t="shared" si="7"/>
        <v>467.725</v>
      </c>
      <c r="S16" s="163">
        <v>380.625</v>
      </c>
      <c r="T16" s="166">
        <f t="shared" si="8"/>
        <v>397.425</v>
      </c>
      <c r="U16" s="163">
        <v>260.65</v>
      </c>
      <c r="V16" s="166">
        <f t="shared" si="9"/>
        <v>277.45</v>
      </c>
      <c r="W16" s="163">
        <v>260.65</v>
      </c>
      <c r="X16" s="166">
        <f t="shared" si="10"/>
        <v>277.45</v>
      </c>
      <c r="Y16" s="163">
        <v>338.5625</v>
      </c>
      <c r="Z16" s="166">
        <f t="shared" si="11"/>
        <v>375.7625</v>
      </c>
      <c r="AA16" s="163">
        <v>281.125</v>
      </c>
      <c r="AB16" s="166">
        <f t="shared" si="12"/>
        <v>297.925</v>
      </c>
      <c r="AC16" s="163">
        <v>226.9375</v>
      </c>
      <c r="AD16" s="166">
        <f t="shared" si="13"/>
        <v>240.9375</v>
      </c>
      <c r="AE16" s="163">
        <v>209.2375</v>
      </c>
      <c r="AF16" s="166">
        <f t="shared" si="14"/>
        <v>223.2375</v>
      </c>
      <c r="AG16" s="163">
        <v>217.825</v>
      </c>
      <c r="AH16" s="166">
        <f t="shared" si="15"/>
        <v>231.825</v>
      </c>
      <c r="AI16" s="163">
        <v>221.3625</v>
      </c>
      <c r="AJ16" s="166">
        <f t="shared" si="16"/>
        <v>235.3625</v>
      </c>
      <c r="AK16" s="163">
        <v>244.7375</v>
      </c>
      <c r="AL16" s="166">
        <f t="shared" si="17"/>
        <v>258.7375</v>
      </c>
      <c r="AM16" s="163">
        <v>337.9125</v>
      </c>
      <c r="AN16" s="166">
        <f t="shared" si="18"/>
        <v>372.9125</v>
      </c>
      <c r="AO16" s="163">
        <v>234.575</v>
      </c>
      <c r="AP16" s="166">
        <f t="shared" si="19"/>
        <v>248.575</v>
      </c>
      <c r="AQ16" s="163">
        <v>223.9875</v>
      </c>
      <c r="AR16" s="166">
        <f t="shared" si="20"/>
        <v>237.9875</v>
      </c>
      <c r="AS16" s="163">
        <v>241.6</v>
      </c>
      <c r="AT16" s="166">
        <f t="shared" si="21"/>
        <v>255.6</v>
      </c>
    </row>
    <row r="17" s="1" customFormat="1" ht="18" spans="1:46">
      <c r="A17" s="167" t="s">
        <v>220</v>
      </c>
      <c r="B17" s="168">
        <v>3</v>
      </c>
      <c r="C17" s="163">
        <v>268.825</v>
      </c>
      <c r="D17" s="164">
        <f t="shared" si="0"/>
        <v>324.625</v>
      </c>
      <c r="E17" s="163">
        <v>272.9</v>
      </c>
      <c r="F17" s="165">
        <f t="shared" si="1"/>
        <v>328.7</v>
      </c>
      <c r="G17" s="163">
        <v>307.7125</v>
      </c>
      <c r="H17" s="166">
        <f t="shared" si="2"/>
        <v>328.7125</v>
      </c>
      <c r="I17" s="163">
        <v>250.625</v>
      </c>
      <c r="J17" s="166">
        <f t="shared" si="3"/>
        <v>271.625</v>
      </c>
      <c r="K17" s="163">
        <v>490</v>
      </c>
      <c r="L17" s="166">
        <f t="shared" si="4"/>
        <v>511</v>
      </c>
      <c r="M17" s="163">
        <v>362.575</v>
      </c>
      <c r="N17" s="166">
        <f t="shared" si="5"/>
        <v>415.075</v>
      </c>
      <c r="O17" s="163">
        <v>280.0125</v>
      </c>
      <c r="P17" s="166">
        <f t="shared" si="6"/>
        <v>305.2125</v>
      </c>
      <c r="Q17" s="163">
        <v>468.2</v>
      </c>
      <c r="R17" s="166">
        <f t="shared" si="7"/>
        <v>524</v>
      </c>
      <c r="S17" s="163">
        <v>426.7625</v>
      </c>
      <c r="T17" s="166">
        <f t="shared" si="8"/>
        <v>451.9625</v>
      </c>
      <c r="U17" s="163">
        <v>280.0125</v>
      </c>
      <c r="V17" s="166">
        <f t="shared" si="9"/>
        <v>305.2125</v>
      </c>
      <c r="W17" s="163">
        <v>280.0125</v>
      </c>
      <c r="X17" s="166">
        <f t="shared" si="10"/>
        <v>305.2125</v>
      </c>
      <c r="Y17" s="163">
        <v>364.925</v>
      </c>
      <c r="Z17" s="166">
        <f t="shared" si="11"/>
        <v>420.725</v>
      </c>
      <c r="AA17" s="163">
        <v>292.9875</v>
      </c>
      <c r="AB17" s="166">
        <f t="shared" si="12"/>
        <v>318.1875</v>
      </c>
      <c r="AC17" s="163">
        <v>238.825</v>
      </c>
      <c r="AD17" s="166">
        <f t="shared" si="13"/>
        <v>259.825</v>
      </c>
      <c r="AE17" s="163">
        <v>213.375</v>
      </c>
      <c r="AF17" s="166">
        <f t="shared" si="14"/>
        <v>234.375</v>
      </c>
      <c r="AG17" s="163">
        <v>222.425</v>
      </c>
      <c r="AH17" s="166">
        <f t="shared" si="15"/>
        <v>243.425</v>
      </c>
      <c r="AI17" s="163">
        <v>227.35</v>
      </c>
      <c r="AJ17" s="166">
        <f t="shared" si="16"/>
        <v>248.35</v>
      </c>
      <c r="AK17" s="163">
        <v>248</v>
      </c>
      <c r="AL17" s="166">
        <f t="shared" si="17"/>
        <v>269</v>
      </c>
      <c r="AM17" s="163">
        <v>348.65</v>
      </c>
      <c r="AN17" s="166">
        <f t="shared" si="18"/>
        <v>401.15</v>
      </c>
      <c r="AO17" s="163">
        <v>240.2125</v>
      </c>
      <c r="AP17" s="166">
        <f t="shared" si="19"/>
        <v>261.2125</v>
      </c>
      <c r="AQ17" s="163">
        <v>225.7625</v>
      </c>
      <c r="AR17" s="166">
        <f t="shared" si="20"/>
        <v>246.7625</v>
      </c>
      <c r="AS17" s="163">
        <v>243.775</v>
      </c>
      <c r="AT17" s="166">
        <f t="shared" si="21"/>
        <v>264.775</v>
      </c>
    </row>
    <row r="18" s="1" customFormat="1" ht="18" spans="1:46">
      <c r="A18" s="167" t="s">
        <v>222</v>
      </c>
      <c r="B18" s="168">
        <v>3</v>
      </c>
      <c r="C18" s="163">
        <v>296.625</v>
      </c>
      <c r="D18" s="164">
        <f t="shared" si="0"/>
        <v>352.425</v>
      </c>
      <c r="E18" s="163">
        <v>301.2625</v>
      </c>
      <c r="F18" s="165">
        <f t="shared" si="1"/>
        <v>357.0625</v>
      </c>
      <c r="G18" s="163">
        <v>334.075</v>
      </c>
      <c r="H18" s="166">
        <f t="shared" si="2"/>
        <v>355.075</v>
      </c>
      <c r="I18" s="163">
        <v>271.3875</v>
      </c>
      <c r="J18" s="166">
        <f t="shared" si="3"/>
        <v>292.3875</v>
      </c>
      <c r="K18" s="163">
        <v>537.5</v>
      </c>
      <c r="L18" s="166">
        <f t="shared" si="4"/>
        <v>558.5</v>
      </c>
      <c r="M18" s="163">
        <v>399.5</v>
      </c>
      <c r="N18" s="166">
        <f t="shared" si="5"/>
        <v>452</v>
      </c>
      <c r="O18" s="163">
        <v>307.975</v>
      </c>
      <c r="P18" s="166">
        <f t="shared" si="6"/>
        <v>333.175</v>
      </c>
      <c r="Q18" s="163">
        <v>519.025</v>
      </c>
      <c r="R18" s="166">
        <f t="shared" si="7"/>
        <v>574.825</v>
      </c>
      <c r="S18" s="163">
        <v>427.6625</v>
      </c>
      <c r="T18" s="166">
        <f t="shared" si="8"/>
        <v>452.8625</v>
      </c>
      <c r="U18" s="163">
        <v>307.975</v>
      </c>
      <c r="V18" s="166">
        <f t="shared" si="9"/>
        <v>333.175</v>
      </c>
      <c r="W18" s="163">
        <v>307.975</v>
      </c>
      <c r="X18" s="166">
        <f t="shared" si="10"/>
        <v>333.175</v>
      </c>
      <c r="Y18" s="163">
        <v>406.825</v>
      </c>
      <c r="Z18" s="166">
        <f t="shared" si="11"/>
        <v>462.625</v>
      </c>
      <c r="AA18" s="163">
        <v>322.775</v>
      </c>
      <c r="AB18" s="166">
        <f t="shared" si="12"/>
        <v>347.975</v>
      </c>
      <c r="AC18" s="163">
        <v>257.5125</v>
      </c>
      <c r="AD18" s="166">
        <f t="shared" si="13"/>
        <v>278.5125</v>
      </c>
      <c r="AE18" s="163">
        <v>229.6125</v>
      </c>
      <c r="AF18" s="166">
        <f t="shared" si="14"/>
        <v>250.6125</v>
      </c>
      <c r="AG18" s="163">
        <v>239.7625</v>
      </c>
      <c r="AH18" s="166">
        <f t="shared" si="15"/>
        <v>260.7625</v>
      </c>
      <c r="AI18" s="163">
        <v>244.425</v>
      </c>
      <c r="AJ18" s="166">
        <f t="shared" si="16"/>
        <v>265.425</v>
      </c>
      <c r="AK18" s="163">
        <v>256.4125</v>
      </c>
      <c r="AL18" s="166">
        <f t="shared" si="17"/>
        <v>277.4125</v>
      </c>
      <c r="AM18" s="163">
        <v>383.75</v>
      </c>
      <c r="AN18" s="166">
        <f t="shared" si="18"/>
        <v>436.25</v>
      </c>
      <c r="AO18" s="163">
        <v>259.7125</v>
      </c>
      <c r="AP18" s="166">
        <f t="shared" si="19"/>
        <v>280.7125</v>
      </c>
      <c r="AQ18" s="163">
        <v>243.5125</v>
      </c>
      <c r="AR18" s="166">
        <f t="shared" si="20"/>
        <v>264.5125</v>
      </c>
      <c r="AS18" s="163">
        <v>263.7125</v>
      </c>
      <c r="AT18" s="166">
        <f t="shared" si="21"/>
        <v>284.7125</v>
      </c>
    </row>
    <row r="19" s="1" customFormat="1" ht="18" spans="1:46">
      <c r="A19" s="167" t="s">
        <v>223</v>
      </c>
      <c r="B19" s="168">
        <v>4</v>
      </c>
      <c r="C19" s="163">
        <v>324.4375</v>
      </c>
      <c r="D19" s="164">
        <f t="shared" si="0"/>
        <v>398.8375</v>
      </c>
      <c r="E19" s="163">
        <v>329.625</v>
      </c>
      <c r="F19" s="165">
        <f t="shared" si="1"/>
        <v>404.025</v>
      </c>
      <c r="G19" s="163">
        <v>360.425</v>
      </c>
      <c r="H19" s="166">
        <f t="shared" si="2"/>
        <v>388.425</v>
      </c>
      <c r="I19" s="163">
        <v>292.15</v>
      </c>
      <c r="J19" s="166">
        <f t="shared" si="3"/>
        <v>320.15</v>
      </c>
      <c r="K19" s="163">
        <v>585</v>
      </c>
      <c r="L19" s="166">
        <f t="shared" si="4"/>
        <v>613</v>
      </c>
      <c r="M19" s="163">
        <v>436.425</v>
      </c>
      <c r="N19" s="166">
        <f t="shared" si="5"/>
        <v>506.425</v>
      </c>
      <c r="O19" s="163">
        <v>335.95</v>
      </c>
      <c r="P19" s="166">
        <f t="shared" si="6"/>
        <v>369.55</v>
      </c>
      <c r="Q19" s="163">
        <v>569.85</v>
      </c>
      <c r="R19" s="166">
        <f t="shared" si="7"/>
        <v>644.25</v>
      </c>
      <c r="S19" s="163">
        <v>469.0875</v>
      </c>
      <c r="T19" s="166">
        <f t="shared" si="8"/>
        <v>502.6875</v>
      </c>
      <c r="U19" s="163">
        <v>335.95</v>
      </c>
      <c r="V19" s="166">
        <f t="shared" si="9"/>
        <v>369.55</v>
      </c>
      <c r="W19" s="163">
        <v>335.95</v>
      </c>
      <c r="X19" s="166">
        <f t="shared" si="10"/>
        <v>369.55</v>
      </c>
      <c r="Y19" s="163">
        <v>448.725</v>
      </c>
      <c r="Z19" s="166">
        <f t="shared" si="11"/>
        <v>523.125</v>
      </c>
      <c r="AA19" s="163">
        <v>352.55</v>
      </c>
      <c r="AB19" s="166">
        <f t="shared" si="12"/>
        <v>386.15</v>
      </c>
      <c r="AC19" s="163">
        <v>276.1875</v>
      </c>
      <c r="AD19" s="166">
        <f t="shared" si="13"/>
        <v>304.1875</v>
      </c>
      <c r="AE19" s="163">
        <v>245.85</v>
      </c>
      <c r="AF19" s="166">
        <f t="shared" si="14"/>
        <v>273.85</v>
      </c>
      <c r="AG19" s="163">
        <v>257.0875</v>
      </c>
      <c r="AH19" s="166">
        <f t="shared" si="15"/>
        <v>285.0875</v>
      </c>
      <c r="AI19" s="163">
        <v>261.5</v>
      </c>
      <c r="AJ19" s="166">
        <f t="shared" si="16"/>
        <v>289.5</v>
      </c>
      <c r="AK19" s="163">
        <v>266</v>
      </c>
      <c r="AL19" s="166">
        <f t="shared" si="17"/>
        <v>294</v>
      </c>
      <c r="AM19" s="163">
        <v>418.85</v>
      </c>
      <c r="AN19" s="166">
        <f t="shared" si="18"/>
        <v>488.85</v>
      </c>
      <c r="AO19" s="163">
        <v>279.2</v>
      </c>
      <c r="AP19" s="166">
        <f t="shared" si="19"/>
        <v>307.2</v>
      </c>
      <c r="AQ19" s="163">
        <v>261.25</v>
      </c>
      <c r="AR19" s="166">
        <f t="shared" si="20"/>
        <v>289.25</v>
      </c>
      <c r="AS19" s="163">
        <v>278</v>
      </c>
      <c r="AT19" s="166">
        <f t="shared" si="21"/>
        <v>306</v>
      </c>
    </row>
    <row r="20" s="1" customFormat="1" ht="18" spans="1:46">
      <c r="A20" s="167" t="s">
        <v>224</v>
      </c>
      <c r="B20" s="168">
        <v>4</v>
      </c>
      <c r="C20" s="163">
        <v>343.7125</v>
      </c>
      <c r="D20" s="164">
        <f t="shared" si="0"/>
        <v>418.1125</v>
      </c>
      <c r="E20" s="163">
        <v>349.225</v>
      </c>
      <c r="F20" s="165">
        <f t="shared" si="1"/>
        <v>423.625</v>
      </c>
      <c r="G20" s="163">
        <v>388.4625</v>
      </c>
      <c r="H20" s="166">
        <f t="shared" si="2"/>
        <v>416.4625</v>
      </c>
      <c r="I20" s="163">
        <v>273.9125</v>
      </c>
      <c r="J20" s="166">
        <f t="shared" si="3"/>
        <v>301.9125</v>
      </c>
      <c r="K20" s="163">
        <v>630.2875</v>
      </c>
      <c r="L20" s="166">
        <f t="shared" si="4"/>
        <v>658.2875</v>
      </c>
      <c r="M20" s="163">
        <v>491.4875</v>
      </c>
      <c r="N20" s="166">
        <f t="shared" si="5"/>
        <v>561.4875</v>
      </c>
      <c r="O20" s="163">
        <v>353.7</v>
      </c>
      <c r="P20" s="166">
        <f t="shared" si="6"/>
        <v>387.3</v>
      </c>
      <c r="Q20" s="163">
        <v>678.5875</v>
      </c>
      <c r="R20" s="166">
        <f t="shared" si="7"/>
        <v>752.9875</v>
      </c>
      <c r="S20" s="163">
        <v>510.5</v>
      </c>
      <c r="T20" s="166">
        <f t="shared" si="8"/>
        <v>544.1</v>
      </c>
      <c r="U20" s="163">
        <v>353.7</v>
      </c>
      <c r="V20" s="166">
        <f t="shared" si="9"/>
        <v>387.3</v>
      </c>
      <c r="W20" s="163">
        <v>353.7</v>
      </c>
      <c r="X20" s="166">
        <f t="shared" si="10"/>
        <v>387.3</v>
      </c>
      <c r="Y20" s="163">
        <v>479.05</v>
      </c>
      <c r="Z20" s="166">
        <f t="shared" si="11"/>
        <v>553.45</v>
      </c>
      <c r="AA20" s="163">
        <v>350.5125</v>
      </c>
      <c r="AB20" s="166">
        <f t="shared" si="12"/>
        <v>384.1125</v>
      </c>
      <c r="AC20" s="163">
        <v>280.5125</v>
      </c>
      <c r="AD20" s="166">
        <f t="shared" si="13"/>
        <v>308.5125</v>
      </c>
      <c r="AE20" s="163">
        <v>249.525</v>
      </c>
      <c r="AF20" s="166">
        <f t="shared" si="14"/>
        <v>277.525</v>
      </c>
      <c r="AG20" s="163">
        <v>260.9375</v>
      </c>
      <c r="AH20" s="166">
        <f t="shared" si="15"/>
        <v>288.9375</v>
      </c>
      <c r="AI20" s="163">
        <v>265.75</v>
      </c>
      <c r="AJ20" s="166">
        <f t="shared" si="16"/>
        <v>293.75</v>
      </c>
      <c r="AK20" s="163">
        <v>274</v>
      </c>
      <c r="AL20" s="166">
        <f t="shared" si="17"/>
        <v>302</v>
      </c>
      <c r="AM20" s="163">
        <v>432.0625</v>
      </c>
      <c r="AN20" s="166">
        <f t="shared" si="18"/>
        <v>502.0625</v>
      </c>
      <c r="AO20" s="163">
        <v>283.35</v>
      </c>
      <c r="AP20" s="166">
        <f t="shared" si="19"/>
        <v>311.35</v>
      </c>
      <c r="AQ20" s="163">
        <v>263.85</v>
      </c>
      <c r="AR20" s="166">
        <f t="shared" si="20"/>
        <v>291.85</v>
      </c>
      <c r="AS20" s="163">
        <v>284</v>
      </c>
      <c r="AT20" s="166">
        <f t="shared" si="21"/>
        <v>312</v>
      </c>
    </row>
    <row r="21" s="1" customFormat="1" ht="18" spans="1:46">
      <c r="A21" s="167" t="s">
        <v>225</v>
      </c>
      <c r="B21" s="168">
        <v>5</v>
      </c>
      <c r="C21" s="163">
        <v>370.65</v>
      </c>
      <c r="D21" s="164">
        <f t="shared" si="0"/>
        <v>463.65</v>
      </c>
      <c r="E21" s="163">
        <v>376.7</v>
      </c>
      <c r="F21" s="165">
        <f t="shared" si="1"/>
        <v>469.7</v>
      </c>
      <c r="G21" s="163">
        <v>414.9625</v>
      </c>
      <c r="H21" s="166">
        <f t="shared" si="2"/>
        <v>449.9625</v>
      </c>
      <c r="I21" s="163">
        <v>291.2</v>
      </c>
      <c r="J21" s="166">
        <f t="shared" si="3"/>
        <v>326.2</v>
      </c>
      <c r="K21" s="163">
        <v>677.6</v>
      </c>
      <c r="L21" s="166">
        <f t="shared" si="4"/>
        <v>712.6</v>
      </c>
      <c r="M21" s="163">
        <v>530.1125</v>
      </c>
      <c r="N21" s="166">
        <f t="shared" si="5"/>
        <v>617.6125</v>
      </c>
      <c r="O21" s="163">
        <v>380.65</v>
      </c>
      <c r="P21" s="166">
        <f t="shared" si="6"/>
        <v>422.65</v>
      </c>
      <c r="Q21" s="163">
        <v>734.85</v>
      </c>
      <c r="R21" s="166">
        <f t="shared" si="7"/>
        <v>827.85</v>
      </c>
      <c r="S21" s="163">
        <v>551.925</v>
      </c>
      <c r="T21" s="166">
        <f t="shared" si="8"/>
        <v>593.925</v>
      </c>
      <c r="U21" s="163">
        <v>380.65</v>
      </c>
      <c r="V21" s="166">
        <f t="shared" si="9"/>
        <v>422.65</v>
      </c>
      <c r="W21" s="163">
        <v>380.65</v>
      </c>
      <c r="X21" s="166">
        <f t="shared" si="10"/>
        <v>422.65</v>
      </c>
      <c r="Y21" s="163">
        <v>519.775</v>
      </c>
      <c r="Z21" s="166">
        <f t="shared" si="11"/>
        <v>612.775</v>
      </c>
      <c r="AA21" s="163">
        <v>377.1625</v>
      </c>
      <c r="AB21" s="166">
        <f t="shared" si="12"/>
        <v>419.1625</v>
      </c>
      <c r="AC21" s="163">
        <v>297.95</v>
      </c>
      <c r="AD21" s="166">
        <f t="shared" si="13"/>
        <v>332.95</v>
      </c>
      <c r="AE21" s="163">
        <v>264.6375</v>
      </c>
      <c r="AF21" s="166">
        <f t="shared" si="14"/>
        <v>299.6375</v>
      </c>
      <c r="AG21" s="163">
        <v>277.075</v>
      </c>
      <c r="AH21" s="166">
        <f t="shared" si="15"/>
        <v>312.075</v>
      </c>
      <c r="AI21" s="163">
        <v>281.725</v>
      </c>
      <c r="AJ21" s="166">
        <f t="shared" si="16"/>
        <v>316.725</v>
      </c>
      <c r="AK21" s="163">
        <v>282.675</v>
      </c>
      <c r="AL21" s="166">
        <f t="shared" si="17"/>
        <v>317.675</v>
      </c>
      <c r="AM21" s="163">
        <v>465.1125</v>
      </c>
      <c r="AN21" s="166">
        <f t="shared" si="18"/>
        <v>552.6125</v>
      </c>
      <c r="AO21" s="163">
        <v>301.475</v>
      </c>
      <c r="AP21" s="166">
        <f t="shared" si="19"/>
        <v>336.475</v>
      </c>
      <c r="AQ21" s="163">
        <v>280.2375</v>
      </c>
      <c r="AR21" s="166">
        <f t="shared" si="20"/>
        <v>315.2375</v>
      </c>
      <c r="AS21" s="163">
        <v>295.0375</v>
      </c>
      <c r="AT21" s="166">
        <f t="shared" si="21"/>
        <v>330.0375</v>
      </c>
    </row>
    <row r="22" s="1" customFormat="1" ht="18" spans="1:46">
      <c r="A22" s="167" t="s">
        <v>226</v>
      </c>
      <c r="B22" s="168">
        <v>5</v>
      </c>
      <c r="C22" s="163">
        <v>397.575</v>
      </c>
      <c r="D22" s="164">
        <f t="shared" si="0"/>
        <v>490.575</v>
      </c>
      <c r="E22" s="163">
        <v>404.175</v>
      </c>
      <c r="F22" s="165">
        <f t="shared" si="1"/>
        <v>497.175</v>
      </c>
      <c r="G22" s="163">
        <v>441.4625</v>
      </c>
      <c r="H22" s="166">
        <f t="shared" si="2"/>
        <v>476.4625</v>
      </c>
      <c r="I22" s="163">
        <v>308.4875</v>
      </c>
      <c r="J22" s="166">
        <f t="shared" si="3"/>
        <v>343.4875</v>
      </c>
      <c r="K22" s="163">
        <v>724.9125</v>
      </c>
      <c r="L22" s="166">
        <f t="shared" si="4"/>
        <v>759.9125</v>
      </c>
      <c r="M22" s="163">
        <v>568.725</v>
      </c>
      <c r="N22" s="166">
        <f t="shared" si="5"/>
        <v>656.225</v>
      </c>
      <c r="O22" s="163">
        <v>407.6125</v>
      </c>
      <c r="P22" s="166">
        <f t="shared" si="6"/>
        <v>449.6125</v>
      </c>
      <c r="Q22" s="163">
        <v>791.1125</v>
      </c>
      <c r="R22" s="166">
        <f t="shared" si="7"/>
        <v>884.1125</v>
      </c>
      <c r="S22" s="163">
        <v>593.35</v>
      </c>
      <c r="T22" s="166">
        <f t="shared" si="8"/>
        <v>635.35</v>
      </c>
      <c r="U22" s="163">
        <v>407.6125</v>
      </c>
      <c r="V22" s="166">
        <f t="shared" si="9"/>
        <v>449.6125</v>
      </c>
      <c r="W22" s="163">
        <v>407.6125</v>
      </c>
      <c r="X22" s="166">
        <f t="shared" si="10"/>
        <v>449.6125</v>
      </c>
      <c r="Y22" s="163">
        <v>560.4875</v>
      </c>
      <c r="Z22" s="166">
        <f t="shared" si="11"/>
        <v>653.4875</v>
      </c>
      <c r="AA22" s="163">
        <v>403.8125</v>
      </c>
      <c r="AB22" s="166">
        <f t="shared" si="12"/>
        <v>445.8125</v>
      </c>
      <c r="AC22" s="163">
        <v>315.3875</v>
      </c>
      <c r="AD22" s="166">
        <f t="shared" si="13"/>
        <v>350.3875</v>
      </c>
      <c r="AE22" s="163">
        <v>279.7625</v>
      </c>
      <c r="AF22" s="166">
        <f t="shared" si="14"/>
        <v>314.7625</v>
      </c>
      <c r="AG22" s="163">
        <v>293.2</v>
      </c>
      <c r="AH22" s="166">
        <f t="shared" si="15"/>
        <v>328.2</v>
      </c>
      <c r="AI22" s="163">
        <v>297.6875</v>
      </c>
      <c r="AJ22" s="166">
        <f t="shared" si="16"/>
        <v>332.6875</v>
      </c>
      <c r="AK22" s="163">
        <v>298.725</v>
      </c>
      <c r="AL22" s="166">
        <f t="shared" si="17"/>
        <v>333.725</v>
      </c>
      <c r="AM22" s="163">
        <v>498.1625</v>
      </c>
      <c r="AN22" s="166">
        <f t="shared" si="18"/>
        <v>585.6625</v>
      </c>
      <c r="AO22" s="163">
        <v>319.6125</v>
      </c>
      <c r="AP22" s="166">
        <f t="shared" si="19"/>
        <v>354.6125</v>
      </c>
      <c r="AQ22" s="163">
        <v>296.625</v>
      </c>
      <c r="AR22" s="166">
        <f t="shared" si="20"/>
        <v>331.625</v>
      </c>
      <c r="AS22" s="163">
        <v>312.6375</v>
      </c>
      <c r="AT22" s="166">
        <f t="shared" si="21"/>
        <v>347.6375</v>
      </c>
    </row>
    <row r="23" s="1" customFormat="1" ht="18" spans="1:46">
      <c r="A23" s="167" t="s">
        <v>227</v>
      </c>
      <c r="B23" s="168">
        <v>6</v>
      </c>
      <c r="C23" s="163">
        <v>473.5625</v>
      </c>
      <c r="D23" s="164">
        <f t="shared" si="0"/>
        <v>585.1625</v>
      </c>
      <c r="E23" s="163">
        <v>478.7</v>
      </c>
      <c r="F23" s="165">
        <f t="shared" si="1"/>
        <v>590.3</v>
      </c>
      <c r="G23" s="163">
        <v>470.5625</v>
      </c>
      <c r="H23" s="166">
        <f t="shared" si="2"/>
        <v>512.5625</v>
      </c>
      <c r="I23" s="163">
        <v>312.9625</v>
      </c>
      <c r="J23" s="166">
        <f t="shared" si="3"/>
        <v>354.9625</v>
      </c>
      <c r="K23" s="163">
        <v>765.25</v>
      </c>
      <c r="L23" s="166">
        <f t="shared" si="4"/>
        <v>807.25</v>
      </c>
      <c r="M23" s="163">
        <v>685.85</v>
      </c>
      <c r="N23" s="166">
        <f t="shared" si="5"/>
        <v>790.85</v>
      </c>
      <c r="O23" s="163">
        <v>468.75</v>
      </c>
      <c r="P23" s="166">
        <f t="shared" si="6"/>
        <v>519.15</v>
      </c>
      <c r="Q23" s="163">
        <v>947.0625</v>
      </c>
      <c r="R23" s="166">
        <f t="shared" si="7"/>
        <v>1058.6625</v>
      </c>
      <c r="S23" s="163">
        <v>593.7625</v>
      </c>
      <c r="T23" s="166">
        <f t="shared" si="8"/>
        <v>644.1625</v>
      </c>
      <c r="U23" s="163">
        <v>468.75</v>
      </c>
      <c r="V23" s="166">
        <f t="shared" si="9"/>
        <v>519.15</v>
      </c>
      <c r="W23" s="163">
        <v>468.75</v>
      </c>
      <c r="X23" s="166">
        <f t="shared" si="10"/>
        <v>519.15</v>
      </c>
      <c r="Y23" s="163">
        <v>602.55</v>
      </c>
      <c r="Z23" s="166">
        <f t="shared" si="11"/>
        <v>714.15</v>
      </c>
      <c r="AA23" s="163">
        <v>383.0375</v>
      </c>
      <c r="AB23" s="166">
        <f t="shared" si="12"/>
        <v>433.4375</v>
      </c>
      <c r="AC23" s="163">
        <v>353.6375</v>
      </c>
      <c r="AD23" s="166">
        <f t="shared" si="13"/>
        <v>395.6375</v>
      </c>
      <c r="AE23" s="163">
        <v>304.8375</v>
      </c>
      <c r="AF23" s="166">
        <f t="shared" si="14"/>
        <v>346.8375</v>
      </c>
      <c r="AG23" s="163">
        <v>332.85</v>
      </c>
      <c r="AH23" s="166">
        <f t="shared" si="15"/>
        <v>374.85</v>
      </c>
      <c r="AI23" s="163">
        <v>328.1375</v>
      </c>
      <c r="AJ23" s="166">
        <f t="shared" si="16"/>
        <v>370.1375</v>
      </c>
      <c r="AK23" s="163">
        <v>313.9375</v>
      </c>
      <c r="AL23" s="166">
        <f t="shared" si="17"/>
        <v>355.9375</v>
      </c>
      <c r="AM23" s="163">
        <v>527.2875</v>
      </c>
      <c r="AN23" s="166">
        <f t="shared" si="18"/>
        <v>632.2875</v>
      </c>
      <c r="AO23" s="163">
        <v>317.275</v>
      </c>
      <c r="AP23" s="166">
        <f t="shared" si="19"/>
        <v>359.275</v>
      </c>
      <c r="AQ23" s="163">
        <v>306.55</v>
      </c>
      <c r="AR23" s="166">
        <f t="shared" si="20"/>
        <v>348.55</v>
      </c>
      <c r="AS23" s="163">
        <v>306.2875</v>
      </c>
      <c r="AT23" s="166">
        <f t="shared" si="21"/>
        <v>348.2875</v>
      </c>
    </row>
    <row r="24" s="1" customFormat="1" ht="18" spans="1:46">
      <c r="A24" s="167" t="s">
        <v>228</v>
      </c>
      <c r="B24" s="168">
        <v>6</v>
      </c>
      <c r="C24" s="163">
        <v>504.1125</v>
      </c>
      <c r="D24" s="164">
        <f t="shared" si="0"/>
        <v>615.7125</v>
      </c>
      <c r="E24" s="163">
        <v>509.425</v>
      </c>
      <c r="F24" s="165">
        <f t="shared" si="1"/>
        <v>621.025</v>
      </c>
      <c r="G24" s="163">
        <v>495.7375</v>
      </c>
      <c r="H24" s="166">
        <f t="shared" si="2"/>
        <v>537.7375</v>
      </c>
      <c r="I24" s="163">
        <v>328.3125</v>
      </c>
      <c r="J24" s="166">
        <f t="shared" si="3"/>
        <v>370.3125</v>
      </c>
      <c r="K24" s="163">
        <v>813.225</v>
      </c>
      <c r="L24" s="166">
        <f t="shared" si="4"/>
        <v>855.225</v>
      </c>
      <c r="M24" s="163">
        <v>726.6375</v>
      </c>
      <c r="N24" s="166">
        <f t="shared" si="5"/>
        <v>831.6375</v>
      </c>
      <c r="O24" s="163">
        <v>495.6</v>
      </c>
      <c r="P24" s="166">
        <f t="shared" si="6"/>
        <v>546</v>
      </c>
      <c r="Q24" s="163">
        <v>1008.7375</v>
      </c>
      <c r="R24" s="166">
        <f t="shared" si="7"/>
        <v>1120.3375</v>
      </c>
      <c r="S24" s="163">
        <v>628.35</v>
      </c>
      <c r="T24" s="166">
        <f t="shared" si="8"/>
        <v>678.75</v>
      </c>
      <c r="U24" s="163">
        <v>495.6</v>
      </c>
      <c r="V24" s="166">
        <f t="shared" si="9"/>
        <v>546</v>
      </c>
      <c r="W24" s="163">
        <v>495.6</v>
      </c>
      <c r="X24" s="166">
        <f t="shared" si="10"/>
        <v>546</v>
      </c>
      <c r="Y24" s="163">
        <v>642.8125</v>
      </c>
      <c r="Z24" s="166">
        <f t="shared" si="11"/>
        <v>754.4125</v>
      </c>
      <c r="AA24" s="163">
        <v>403.9625</v>
      </c>
      <c r="AB24" s="166">
        <f t="shared" si="12"/>
        <v>454.3625</v>
      </c>
      <c r="AC24" s="163">
        <v>372.0375</v>
      </c>
      <c r="AD24" s="166">
        <f t="shared" si="13"/>
        <v>414.0375</v>
      </c>
      <c r="AE24" s="163">
        <v>319.6625</v>
      </c>
      <c r="AF24" s="166">
        <f t="shared" si="14"/>
        <v>361.6625</v>
      </c>
      <c r="AG24" s="163">
        <v>349.5125</v>
      </c>
      <c r="AH24" s="166">
        <f t="shared" si="15"/>
        <v>391.5125</v>
      </c>
      <c r="AI24" s="163">
        <v>345.5125</v>
      </c>
      <c r="AJ24" s="166">
        <f t="shared" si="16"/>
        <v>387.5125</v>
      </c>
      <c r="AK24" s="163">
        <v>330.325</v>
      </c>
      <c r="AL24" s="166">
        <f t="shared" si="17"/>
        <v>372.325</v>
      </c>
      <c r="AM24" s="163">
        <v>557.4</v>
      </c>
      <c r="AN24" s="166">
        <f t="shared" si="18"/>
        <v>662.4</v>
      </c>
      <c r="AO24" s="163">
        <v>332.9125</v>
      </c>
      <c r="AP24" s="166">
        <f t="shared" si="19"/>
        <v>374.9125</v>
      </c>
      <c r="AQ24" s="163">
        <v>321.475</v>
      </c>
      <c r="AR24" s="166">
        <f t="shared" si="20"/>
        <v>363.475</v>
      </c>
      <c r="AS24" s="163">
        <v>321.2</v>
      </c>
      <c r="AT24" s="166">
        <f t="shared" si="21"/>
        <v>363.2</v>
      </c>
    </row>
    <row r="25" s="1" customFormat="1" ht="18" spans="1:46">
      <c r="A25" s="167" t="s">
        <v>229</v>
      </c>
      <c r="B25" s="168">
        <v>7</v>
      </c>
      <c r="C25" s="163">
        <v>534.675</v>
      </c>
      <c r="D25" s="164">
        <f t="shared" si="0"/>
        <v>664.875</v>
      </c>
      <c r="E25" s="163">
        <v>540.15</v>
      </c>
      <c r="F25" s="165">
        <f t="shared" si="1"/>
        <v>670.35</v>
      </c>
      <c r="G25" s="163">
        <v>520.925</v>
      </c>
      <c r="H25" s="166">
        <f t="shared" si="2"/>
        <v>569.925</v>
      </c>
      <c r="I25" s="163">
        <v>343.6625</v>
      </c>
      <c r="J25" s="166">
        <f t="shared" si="3"/>
        <v>392.6625</v>
      </c>
      <c r="K25" s="163">
        <v>861.2125</v>
      </c>
      <c r="L25" s="166">
        <f t="shared" si="4"/>
        <v>910.2125</v>
      </c>
      <c r="M25" s="163">
        <v>767.425</v>
      </c>
      <c r="N25" s="166">
        <f t="shared" si="5"/>
        <v>889.925</v>
      </c>
      <c r="O25" s="163">
        <v>522.45</v>
      </c>
      <c r="P25" s="166">
        <f t="shared" si="6"/>
        <v>581.25</v>
      </c>
      <c r="Q25" s="163">
        <v>1070.4</v>
      </c>
      <c r="R25" s="166">
        <f t="shared" si="7"/>
        <v>1200.6</v>
      </c>
      <c r="S25" s="163">
        <v>662.925</v>
      </c>
      <c r="T25" s="166">
        <f t="shared" si="8"/>
        <v>721.725</v>
      </c>
      <c r="U25" s="163">
        <v>522.45</v>
      </c>
      <c r="V25" s="166">
        <f t="shared" si="9"/>
        <v>581.25</v>
      </c>
      <c r="W25" s="163">
        <v>522.45</v>
      </c>
      <c r="X25" s="166">
        <f t="shared" si="10"/>
        <v>581.25</v>
      </c>
      <c r="Y25" s="163">
        <v>683.075</v>
      </c>
      <c r="Z25" s="166">
        <f t="shared" si="11"/>
        <v>813.275</v>
      </c>
      <c r="AA25" s="163">
        <v>424.8875</v>
      </c>
      <c r="AB25" s="166">
        <f t="shared" si="12"/>
        <v>483.6875</v>
      </c>
      <c r="AC25" s="163">
        <v>390.4375</v>
      </c>
      <c r="AD25" s="166">
        <f t="shared" si="13"/>
        <v>439.4375</v>
      </c>
      <c r="AE25" s="163">
        <v>334.475</v>
      </c>
      <c r="AF25" s="166">
        <f t="shared" si="14"/>
        <v>383.475</v>
      </c>
      <c r="AG25" s="163">
        <v>366.175</v>
      </c>
      <c r="AH25" s="166">
        <f t="shared" si="15"/>
        <v>415.175</v>
      </c>
      <c r="AI25" s="163">
        <v>362.8875</v>
      </c>
      <c r="AJ25" s="166">
        <f t="shared" si="16"/>
        <v>411.8875</v>
      </c>
      <c r="AK25" s="163">
        <v>346.7</v>
      </c>
      <c r="AL25" s="166">
        <f t="shared" si="17"/>
        <v>395.7</v>
      </c>
      <c r="AM25" s="163">
        <v>587.5125</v>
      </c>
      <c r="AN25" s="166">
        <f t="shared" si="18"/>
        <v>710.0125</v>
      </c>
      <c r="AO25" s="163">
        <v>348.55</v>
      </c>
      <c r="AP25" s="166">
        <f t="shared" si="19"/>
        <v>397.55</v>
      </c>
      <c r="AQ25" s="163">
        <v>336.4</v>
      </c>
      <c r="AR25" s="166">
        <f t="shared" si="20"/>
        <v>385.4</v>
      </c>
      <c r="AS25" s="163">
        <v>336.1125</v>
      </c>
      <c r="AT25" s="166">
        <f t="shared" si="21"/>
        <v>385.1125</v>
      </c>
    </row>
    <row r="26" s="1" customFormat="1" ht="18" spans="1:46">
      <c r="A26" s="167" t="s">
        <v>230</v>
      </c>
      <c r="B26" s="168">
        <v>7</v>
      </c>
      <c r="C26" s="163">
        <v>565.2375</v>
      </c>
      <c r="D26" s="164">
        <f t="shared" si="0"/>
        <v>695.4375</v>
      </c>
      <c r="E26" s="163">
        <v>570.875</v>
      </c>
      <c r="F26" s="165">
        <f t="shared" si="1"/>
        <v>701.075</v>
      </c>
      <c r="G26" s="163">
        <v>546.1</v>
      </c>
      <c r="H26" s="166">
        <f t="shared" si="2"/>
        <v>595.1</v>
      </c>
      <c r="I26" s="163">
        <v>359.0125</v>
      </c>
      <c r="J26" s="166">
        <f t="shared" si="3"/>
        <v>408.0125</v>
      </c>
      <c r="K26" s="163">
        <v>909.1875</v>
      </c>
      <c r="L26" s="166">
        <f t="shared" si="4"/>
        <v>958.1875</v>
      </c>
      <c r="M26" s="163">
        <v>808.225</v>
      </c>
      <c r="N26" s="166">
        <f t="shared" si="5"/>
        <v>930.725</v>
      </c>
      <c r="O26" s="163">
        <v>549.3</v>
      </c>
      <c r="P26" s="166">
        <f t="shared" si="6"/>
        <v>608.1</v>
      </c>
      <c r="Q26" s="163">
        <v>1132.075</v>
      </c>
      <c r="R26" s="166">
        <f t="shared" si="7"/>
        <v>1262.275</v>
      </c>
      <c r="S26" s="163">
        <v>697.5</v>
      </c>
      <c r="T26" s="166">
        <f t="shared" si="8"/>
        <v>756.3</v>
      </c>
      <c r="U26" s="163">
        <v>549.3</v>
      </c>
      <c r="V26" s="166">
        <f t="shared" si="9"/>
        <v>608.1</v>
      </c>
      <c r="W26" s="163">
        <v>549.3</v>
      </c>
      <c r="X26" s="166">
        <f t="shared" si="10"/>
        <v>608.1</v>
      </c>
      <c r="Y26" s="163">
        <v>723.3375</v>
      </c>
      <c r="Z26" s="166">
        <f t="shared" si="11"/>
        <v>853.5375</v>
      </c>
      <c r="AA26" s="163">
        <v>445.825</v>
      </c>
      <c r="AB26" s="166">
        <f t="shared" si="12"/>
        <v>504.625</v>
      </c>
      <c r="AC26" s="163">
        <v>408.825</v>
      </c>
      <c r="AD26" s="166">
        <f t="shared" si="13"/>
        <v>457.825</v>
      </c>
      <c r="AE26" s="163">
        <v>349.3</v>
      </c>
      <c r="AF26" s="166">
        <f t="shared" si="14"/>
        <v>398.3</v>
      </c>
      <c r="AG26" s="163">
        <v>382.8375</v>
      </c>
      <c r="AH26" s="166">
        <f t="shared" si="15"/>
        <v>431.8375</v>
      </c>
      <c r="AI26" s="163">
        <v>380.2625</v>
      </c>
      <c r="AJ26" s="166">
        <f t="shared" si="16"/>
        <v>429.2625</v>
      </c>
      <c r="AK26" s="163">
        <v>363.075</v>
      </c>
      <c r="AL26" s="166">
        <f t="shared" si="17"/>
        <v>412.075</v>
      </c>
      <c r="AM26" s="163">
        <v>617.6375</v>
      </c>
      <c r="AN26" s="166">
        <f t="shared" si="18"/>
        <v>740.1375</v>
      </c>
      <c r="AO26" s="163">
        <v>364.1875</v>
      </c>
      <c r="AP26" s="166">
        <f t="shared" si="19"/>
        <v>413.1875</v>
      </c>
      <c r="AQ26" s="163">
        <v>351.3375</v>
      </c>
      <c r="AR26" s="166">
        <f t="shared" si="20"/>
        <v>400.3375</v>
      </c>
      <c r="AS26" s="163">
        <v>351.025</v>
      </c>
      <c r="AT26" s="166">
        <f t="shared" si="21"/>
        <v>400.025</v>
      </c>
    </row>
    <row r="27" s="1" customFormat="1" ht="18" spans="1:46">
      <c r="A27" s="167" t="s">
        <v>231</v>
      </c>
      <c r="B27" s="168">
        <v>8</v>
      </c>
      <c r="C27" s="163">
        <v>595.7875</v>
      </c>
      <c r="D27" s="164">
        <f t="shared" si="0"/>
        <v>744.5875</v>
      </c>
      <c r="E27" s="163">
        <v>601.6</v>
      </c>
      <c r="F27" s="165">
        <f t="shared" si="1"/>
        <v>750.4</v>
      </c>
      <c r="G27" s="163">
        <v>571.2875</v>
      </c>
      <c r="H27" s="166">
        <f t="shared" si="2"/>
        <v>627.2875</v>
      </c>
      <c r="I27" s="163">
        <v>374.3625</v>
      </c>
      <c r="J27" s="166">
        <f t="shared" si="3"/>
        <v>430.3625</v>
      </c>
      <c r="K27" s="163">
        <v>957.1625</v>
      </c>
      <c r="L27" s="166">
        <f t="shared" si="4"/>
        <v>1013.1625</v>
      </c>
      <c r="M27" s="163">
        <v>849.0125</v>
      </c>
      <c r="N27" s="166">
        <f t="shared" si="5"/>
        <v>989.0125</v>
      </c>
      <c r="O27" s="163">
        <v>576.15</v>
      </c>
      <c r="P27" s="166">
        <f t="shared" si="6"/>
        <v>643.35</v>
      </c>
      <c r="Q27" s="163">
        <v>1193.7375</v>
      </c>
      <c r="R27" s="166">
        <f t="shared" si="7"/>
        <v>1342.5375</v>
      </c>
      <c r="S27" s="163">
        <v>732.075</v>
      </c>
      <c r="T27" s="166">
        <f t="shared" si="8"/>
        <v>799.275</v>
      </c>
      <c r="U27" s="163">
        <v>576.15</v>
      </c>
      <c r="V27" s="166">
        <f t="shared" si="9"/>
        <v>643.35</v>
      </c>
      <c r="W27" s="163">
        <v>576.15</v>
      </c>
      <c r="X27" s="166">
        <f t="shared" si="10"/>
        <v>643.35</v>
      </c>
      <c r="Y27" s="163">
        <v>763.6125</v>
      </c>
      <c r="Z27" s="166">
        <f t="shared" si="11"/>
        <v>912.4125</v>
      </c>
      <c r="AA27" s="163">
        <v>466.75</v>
      </c>
      <c r="AB27" s="166">
        <f t="shared" si="12"/>
        <v>533.95</v>
      </c>
      <c r="AC27" s="163">
        <v>427.225</v>
      </c>
      <c r="AD27" s="166">
        <f t="shared" si="13"/>
        <v>483.225</v>
      </c>
      <c r="AE27" s="163">
        <v>364.1125</v>
      </c>
      <c r="AF27" s="166">
        <f t="shared" si="14"/>
        <v>420.1125</v>
      </c>
      <c r="AG27" s="163">
        <v>399.5</v>
      </c>
      <c r="AH27" s="166">
        <f t="shared" si="15"/>
        <v>455.5</v>
      </c>
      <c r="AI27" s="163">
        <v>397.6375</v>
      </c>
      <c r="AJ27" s="166">
        <f t="shared" si="16"/>
        <v>453.6375</v>
      </c>
      <c r="AK27" s="163">
        <v>379.4625</v>
      </c>
      <c r="AL27" s="166">
        <f t="shared" si="17"/>
        <v>435.4625</v>
      </c>
      <c r="AM27" s="163">
        <v>647.75</v>
      </c>
      <c r="AN27" s="166">
        <f t="shared" si="18"/>
        <v>787.75</v>
      </c>
      <c r="AO27" s="163">
        <v>379.825</v>
      </c>
      <c r="AP27" s="166">
        <f t="shared" si="19"/>
        <v>435.825</v>
      </c>
      <c r="AQ27" s="163">
        <v>366.2625</v>
      </c>
      <c r="AR27" s="166">
        <f t="shared" si="20"/>
        <v>422.2625</v>
      </c>
      <c r="AS27" s="163">
        <v>365.9375</v>
      </c>
      <c r="AT27" s="166">
        <f t="shared" si="21"/>
        <v>421.9375</v>
      </c>
    </row>
    <row r="28" s="1" customFormat="1" ht="18" spans="1:46">
      <c r="A28" s="167" t="s">
        <v>232</v>
      </c>
      <c r="B28" s="168">
        <v>8</v>
      </c>
      <c r="C28" s="163">
        <v>626.35</v>
      </c>
      <c r="D28" s="164">
        <f t="shared" si="0"/>
        <v>775.15</v>
      </c>
      <c r="E28" s="163">
        <v>632.325</v>
      </c>
      <c r="F28" s="165">
        <f t="shared" si="1"/>
        <v>781.125</v>
      </c>
      <c r="G28" s="163">
        <v>596.4625</v>
      </c>
      <c r="H28" s="166">
        <f t="shared" si="2"/>
        <v>652.4625</v>
      </c>
      <c r="I28" s="163">
        <v>389.725</v>
      </c>
      <c r="J28" s="166">
        <f t="shared" si="3"/>
        <v>445.725</v>
      </c>
      <c r="K28" s="163">
        <v>1005.15</v>
      </c>
      <c r="L28" s="166">
        <f t="shared" si="4"/>
        <v>1061.15</v>
      </c>
      <c r="M28" s="163">
        <v>889.8</v>
      </c>
      <c r="N28" s="166">
        <f t="shared" si="5"/>
        <v>1029.8</v>
      </c>
      <c r="O28" s="163">
        <v>603</v>
      </c>
      <c r="P28" s="166">
        <f t="shared" si="6"/>
        <v>670.2</v>
      </c>
      <c r="Q28" s="163">
        <v>1255.4125</v>
      </c>
      <c r="R28" s="166">
        <f t="shared" si="7"/>
        <v>1404.2125</v>
      </c>
      <c r="S28" s="163">
        <v>766.65</v>
      </c>
      <c r="T28" s="166">
        <f t="shared" si="8"/>
        <v>833.85</v>
      </c>
      <c r="U28" s="163">
        <v>603</v>
      </c>
      <c r="V28" s="166">
        <f t="shared" si="9"/>
        <v>670.2</v>
      </c>
      <c r="W28" s="163">
        <v>603</v>
      </c>
      <c r="X28" s="166">
        <f t="shared" si="10"/>
        <v>670.2</v>
      </c>
      <c r="Y28" s="163">
        <v>803.875</v>
      </c>
      <c r="Z28" s="166">
        <f t="shared" si="11"/>
        <v>952.675</v>
      </c>
      <c r="AA28" s="163">
        <v>487.675</v>
      </c>
      <c r="AB28" s="166">
        <f t="shared" si="12"/>
        <v>554.875</v>
      </c>
      <c r="AC28" s="163">
        <v>445.625</v>
      </c>
      <c r="AD28" s="166">
        <f t="shared" si="13"/>
        <v>501.625</v>
      </c>
      <c r="AE28" s="163">
        <v>378.9375</v>
      </c>
      <c r="AF28" s="166">
        <f t="shared" si="14"/>
        <v>434.9375</v>
      </c>
      <c r="AG28" s="163">
        <v>416.1625</v>
      </c>
      <c r="AH28" s="166">
        <f t="shared" si="15"/>
        <v>472.1625</v>
      </c>
      <c r="AI28" s="163">
        <v>415.0125</v>
      </c>
      <c r="AJ28" s="166">
        <f t="shared" si="16"/>
        <v>471.0125</v>
      </c>
      <c r="AK28" s="163">
        <v>395.8375</v>
      </c>
      <c r="AL28" s="166">
        <f t="shared" si="17"/>
        <v>451.8375</v>
      </c>
      <c r="AM28" s="163">
        <v>677.8625</v>
      </c>
      <c r="AN28" s="166">
        <f t="shared" si="18"/>
        <v>817.8625</v>
      </c>
      <c r="AO28" s="163">
        <v>395.4625</v>
      </c>
      <c r="AP28" s="166">
        <f t="shared" si="19"/>
        <v>451.4625</v>
      </c>
      <c r="AQ28" s="163">
        <v>381.2</v>
      </c>
      <c r="AR28" s="166">
        <f t="shared" si="20"/>
        <v>437.2</v>
      </c>
      <c r="AS28" s="163">
        <v>380.85</v>
      </c>
      <c r="AT28" s="166">
        <f t="shared" si="21"/>
        <v>436.85</v>
      </c>
    </row>
    <row r="29" s="1" customFormat="1" ht="18" spans="1:46">
      <c r="A29" s="167" t="s">
        <v>233</v>
      </c>
      <c r="B29" s="168">
        <v>9</v>
      </c>
      <c r="C29" s="163">
        <v>656.9</v>
      </c>
      <c r="D29" s="164">
        <f t="shared" si="0"/>
        <v>824.3</v>
      </c>
      <c r="E29" s="163">
        <v>663.05</v>
      </c>
      <c r="F29" s="165">
        <f t="shared" si="1"/>
        <v>830.45</v>
      </c>
      <c r="G29" s="163">
        <v>621.6375</v>
      </c>
      <c r="H29" s="166">
        <f t="shared" si="2"/>
        <v>684.6375</v>
      </c>
      <c r="I29" s="163">
        <v>405.075</v>
      </c>
      <c r="J29" s="166">
        <f t="shared" si="3"/>
        <v>468.075</v>
      </c>
      <c r="K29" s="163">
        <v>1053.125</v>
      </c>
      <c r="L29" s="166">
        <f t="shared" si="4"/>
        <v>1116.125</v>
      </c>
      <c r="M29" s="163">
        <v>930.5875</v>
      </c>
      <c r="N29" s="166">
        <f t="shared" si="5"/>
        <v>1088.0875</v>
      </c>
      <c r="O29" s="163">
        <v>629.85</v>
      </c>
      <c r="P29" s="166">
        <f t="shared" si="6"/>
        <v>705.45</v>
      </c>
      <c r="Q29" s="163">
        <v>1317.075</v>
      </c>
      <c r="R29" s="166">
        <f t="shared" si="7"/>
        <v>1484.475</v>
      </c>
      <c r="S29" s="163">
        <v>801.225</v>
      </c>
      <c r="T29" s="166">
        <f t="shared" si="8"/>
        <v>876.825</v>
      </c>
      <c r="U29" s="163">
        <v>629.85</v>
      </c>
      <c r="V29" s="166">
        <f t="shared" si="9"/>
        <v>705.45</v>
      </c>
      <c r="W29" s="163">
        <v>629.85</v>
      </c>
      <c r="X29" s="166">
        <f t="shared" si="10"/>
        <v>705.45</v>
      </c>
      <c r="Y29" s="163">
        <v>844.1375</v>
      </c>
      <c r="Z29" s="166">
        <f t="shared" si="11"/>
        <v>1011.5375</v>
      </c>
      <c r="AA29" s="163">
        <v>508.6125</v>
      </c>
      <c r="AB29" s="166">
        <f t="shared" si="12"/>
        <v>584.2125</v>
      </c>
      <c r="AC29" s="163">
        <v>464.0125</v>
      </c>
      <c r="AD29" s="166">
        <f t="shared" si="13"/>
        <v>527.0125</v>
      </c>
      <c r="AE29" s="163">
        <v>393.75</v>
      </c>
      <c r="AF29" s="166">
        <f t="shared" si="14"/>
        <v>456.75</v>
      </c>
      <c r="AG29" s="163">
        <v>432.8375</v>
      </c>
      <c r="AH29" s="166">
        <f t="shared" si="15"/>
        <v>495.8375</v>
      </c>
      <c r="AI29" s="163">
        <v>432.3875</v>
      </c>
      <c r="AJ29" s="166">
        <f t="shared" si="16"/>
        <v>495.3875</v>
      </c>
      <c r="AK29" s="163">
        <v>412.225</v>
      </c>
      <c r="AL29" s="166">
        <f t="shared" si="17"/>
        <v>475.225</v>
      </c>
      <c r="AM29" s="163">
        <v>707.975</v>
      </c>
      <c r="AN29" s="166">
        <f t="shared" si="18"/>
        <v>865.475</v>
      </c>
      <c r="AO29" s="163">
        <v>411.1</v>
      </c>
      <c r="AP29" s="166">
        <f t="shared" si="19"/>
        <v>474.1</v>
      </c>
      <c r="AQ29" s="163">
        <v>396.125</v>
      </c>
      <c r="AR29" s="166">
        <f t="shared" si="20"/>
        <v>459.125</v>
      </c>
      <c r="AS29" s="163">
        <v>395.7625</v>
      </c>
      <c r="AT29" s="166">
        <f t="shared" si="21"/>
        <v>458.7625</v>
      </c>
    </row>
    <row r="30" s="1" customFormat="1" ht="18" spans="1:46">
      <c r="A30" s="167" t="s">
        <v>234</v>
      </c>
      <c r="B30" s="168">
        <v>9</v>
      </c>
      <c r="C30" s="163">
        <v>687.4625</v>
      </c>
      <c r="D30" s="164">
        <f t="shared" si="0"/>
        <v>854.8625</v>
      </c>
      <c r="E30" s="163">
        <v>693.7625</v>
      </c>
      <c r="F30" s="165">
        <f t="shared" si="1"/>
        <v>861.1625</v>
      </c>
      <c r="G30" s="163">
        <v>646.825</v>
      </c>
      <c r="H30" s="166">
        <f t="shared" si="2"/>
        <v>709.825</v>
      </c>
      <c r="I30" s="163">
        <v>420.425</v>
      </c>
      <c r="J30" s="166">
        <f t="shared" si="3"/>
        <v>483.425</v>
      </c>
      <c r="K30" s="163">
        <v>1101.1125</v>
      </c>
      <c r="L30" s="166">
        <f t="shared" si="4"/>
        <v>1164.1125</v>
      </c>
      <c r="M30" s="163">
        <v>971.3875</v>
      </c>
      <c r="N30" s="166">
        <f t="shared" si="5"/>
        <v>1128.8875</v>
      </c>
      <c r="O30" s="163">
        <v>656.7</v>
      </c>
      <c r="P30" s="166">
        <f t="shared" si="6"/>
        <v>732.3</v>
      </c>
      <c r="Q30" s="163">
        <v>1378.75</v>
      </c>
      <c r="R30" s="166">
        <f t="shared" si="7"/>
        <v>1546.15</v>
      </c>
      <c r="S30" s="163">
        <v>835.8125</v>
      </c>
      <c r="T30" s="166">
        <f t="shared" si="8"/>
        <v>911.4125</v>
      </c>
      <c r="U30" s="163">
        <v>656.7</v>
      </c>
      <c r="V30" s="166">
        <f t="shared" si="9"/>
        <v>732.3</v>
      </c>
      <c r="W30" s="163">
        <v>656.7</v>
      </c>
      <c r="X30" s="166">
        <f t="shared" si="10"/>
        <v>732.3</v>
      </c>
      <c r="Y30" s="163">
        <v>884.4125</v>
      </c>
      <c r="Z30" s="166">
        <f t="shared" si="11"/>
        <v>1051.8125</v>
      </c>
      <c r="AA30" s="163">
        <v>529.5375</v>
      </c>
      <c r="AB30" s="166">
        <f t="shared" si="12"/>
        <v>605.1375</v>
      </c>
      <c r="AC30" s="163">
        <v>482.4125</v>
      </c>
      <c r="AD30" s="166">
        <f t="shared" si="13"/>
        <v>545.4125</v>
      </c>
      <c r="AE30" s="163">
        <v>408.5625</v>
      </c>
      <c r="AF30" s="166">
        <f t="shared" si="14"/>
        <v>471.5625</v>
      </c>
      <c r="AG30" s="163">
        <v>449.5</v>
      </c>
      <c r="AH30" s="166">
        <f t="shared" si="15"/>
        <v>512.5</v>
      </c>
      <c r="AI30" s="163">
        <v>449.7625</v>
      </c>
      <c r="AJ30" s="166">
        <f t="shared" si="16"/>
        <v>512.7625</v>
      </c>
      <c r="AK30" s="163">
        <v>428.6</v>
      </c>
      <c r="AL30" s="166">
        <f t="shared" si="17"/>
        <v>491.6</v>
      </c>
      <c r="AM30" s="163">
        <v>738.0875</v>
      </c>
      <c r="AN30" s="166">
        <f t="shared" si="18"/>
        <v>895.5875</v>
      </c>
      <c r="AO30" s="163">
        <v>426.7375</v>
      </c>
      <c r="AP30" s="166">
        <f t="shared" si="19"/>
        <v>489.7375</v>
      </c>
      <c r="AQ30" s="163">
        <v>411.05</v>
      </c>
      <c r="AR30" s="166">
        <f t="shared" si="20"/>
        <v>474.05</v>
      </c>
      <c r="AS30" s="163">
        <v>410.675</v>
      </c>
      <c r="AT30" s="166">
        <f t="shared" si="21"/>
        <v>473.675</v>
      </c>
    </row>
    <row r="31" s="1" customFormat="1" ht="18" spans="1:46">
      <c r="A31" s="167" t="s">
        <v>235</v>
      </c>
      <c r="B31" s="168">
        <v>10</v>
      </c>
      <c r="C31" s="163">
        <v>718.0125</v>
      </c>
      <c r="D31" s="164">
        <f t="shared" si="0"/>
        <v>904.0125</v>
      </c>
      <c r="E31" s="163">
        <v>724.4875</v>
      </c>
      <c r="F31" s="165">
        <f t="shared" si="1"/>
        <v>910.4875</v>
      </c>
      <c r="G31" s="163">
        <v>672</v>
      </c>
      <c r="H31" s="166">
        <f t="shared" si="2"/>
        <v>742</v>
      </c>
      <c r="I31" s="163">
        <v>435.775</v>
      </c>
      <c r="J31" s="166">
        <f t="shared" si="3"/>
        <v>505.775</v>
      </c>
      <c r="K31" s="163">
        <v>1149.0875</v>
      </c>
      <c r="L31" s="166">
        <f t="shared" si="4"/>
        <v>1219.0875</v>
      </c>
      <c r="M31" s="163">
        <v>1012.175</v>
      </c>
      <c r="N31" s="166">
        <f t="shared" si="5"/>
        <v>1187.175</v>
      </c>
      <c r="O31" s="163">
        <v>683.55</v>
      </c>
      <c r="P31" s="166">
        <f t="shared" si="6"/>
        <v>767.55</v>
      </c>
      <c r="Q31" s="163">
        <v>1440.4125</v>
      </c>
      <c r="R31" s="166">
        <f t="shared" si="7"/>
        <v>1626.4125</v>
      </c>
      <c r="S31" s="163">
        <v>870.3875</v>
      </c>
      <c r="T31" s="166">
        <f t="shared" si="8"/>
        <v>954.3875</v>
      </c>
      <c r="U31" s="163">
        <v>683.55</v>
      </c>
      <c r="V31" s="166">
        <f t="shared" si="9"/>
        <v>767.55</v>
      </c>
      <c r="W31" s="163">
        <v>683.55</v>
      </c>
      <c r="X31" s="166">
        <f t="shared" si="10"/>
        <v>767.55</v>
      </c>
      <c r="Y31" s="163">
        <v>924.675</v>
      </c>
      <c r="Z31" s="166">
        <f t="shared" si="11"/>
        <v>1110.675</v>
      </c>
      <c r="AA31" s="163">
        <v>550.4625</v>
      </c>
      <c r="AB31" s="166">
        <f t="shared" si="12"/>
        <v>634.4625</v>
      </c>
      <c r="AC31" s="163">
        <v>500.8125</v>
      </c>
      <c r="AD31" s="166">
        <f t="shared" si="13"/>
        <v>570.8125</v>
      </c>
      <c r="AE31" s="163">
        <v>423.3875</v>
      </c>
      <c r="AF31" s="166">
        <f t="shared" si="14"/>
        <v>493.3875</v>
      </c>
      <c r="AG31" s="163">
        <v>466.1625</v>
      </c>
      <c r="AH31" s="166">
        <f t="shared" si="15"/>
        <v>536.1625</v>
      </c>
      <c r="AI31" s="163">
        <v>467.1375</v>
      </c>
      <c r="AJ31" s="166">
        <f t="shared" si="16"/>
        <v>537.1375</v>
      </c>
      <c r="AK31" s="163">
        <v>444.975</v>
      </c>
      <c r="AL31" s="166">
        <f t="shared" si="17"/>
        <v>514.975</v>
      </c>
      <c r="AM31" s="163">
        <v>768.2125</v>
      </c>
      <c r="AN31" s="166">
        <f t="shared" si="18"/>
        <v>943.2125</v>
      </c>
      <c r="AO31" s="163">
        <v>442.375</v>
      </c>
      <c r="AP31" s="166">
        <f t="shared" si="19"/>
        <v>512.375</v>
      </c>
      <c r="AQ31" s="163">
        <v>425.9875</v>
      </c>
      <c r="AR31" s="166">
        <f t="shared" si="20"/>
        <v>495.9875</v>
      </c>
      <c r="AS31" s="163">
        <v>425.5875</v>
      </c>
      <c r="AT31" s="166">
        <f t="shared" si="21"/>
        <v>495.5875</v>
      </c>
    </row>
    <row r="32" s="1" customFormat="1" ht="18" spans="1:46">
      <c r="A32" s="167" t="s">
        <v>236</v>
      </c>
      <c r="B32" s="168">
        <v>10</v>
      </c>
      <c r="C32" s="163">
        <v>748.575</v>
      </c>
      <c r="D32" s="164">
        <f t="shared" si="0"/>
        <v>934.575</v>
      </c>
      <c r="E32" s="163">
        <v>755.2125</v>
      </c>
      <c r="F32" s="165">
        <f t="shared" si="1"/>
        <v>941.2125</v>
      </c>
      <c r="G32" s="163">
        <v>697.1875</v>
      </c>
      <c r="H32" s="166">
        <f t="shared" si="2"/>
        <v>767.1875</v>
      </c>
      <c r="I32" s="163">
        <v>451.125</v>
      </c>
      <c r="J32" s="166">
        <f t="shared" si="3"/>
        <v>521.125</v>
      </c>
      <c r="K32" s="163">
        <v>1197.0625</v>
      </c>
      <c r="L32" s="166">
        <f t="shared" si="4"/>
        <v>1267.0625</v>
      </c>
      <c r="M32" s="163">
        <v>1052.9625</v>
      </c>
      <c r="N32" s="166">
        <f t="shared" si="5"/>
        <v>1227.9625</v>
      </c>
      <c r="O32" s="163">
        <v>710.4</v>
      </c>
      <c r="P32" s="166">
        <f t="shared" si="6"/>
        <v>794.4</v>
      </c>
      <c r="Q32" s="163">
        <v>1502.0875</v>
      </c>
      <c r="R32" s="166">
        <f t="shared" si="7"/>
        <v>1688.0875</v>
      </c>
      <c r="S32" s="163">
        <v>904.9625</v>
      </c>
      <c r="T32" s="166">
        <f t="shared" si="8"/>
        <v>988.9625</v>
      </c>
      <c r="U32" s="163">
        <v>710.4</v>
      </c>
      <c r="V32" s="166">
        <f t="shared" si="9"/>
        <v>794.4</v>
      </c>
      <c r="W32" s="163">
        <v>710.4</v>
      </c>
      <c r="X32" s="166">
        <f t="shared" si="10"/>
        <v>794.4</v>
      </c>
      <c r="Y32" s="163">
        <v>964.9375</v>
      </c>
      <c r="Z32" s="166">
        <f t="shared" si="11"/>
        <v>1150.9375</v>
      </c>
      <c r="AA32" s="163">
        <v>571.4</v>
      </c>
      <c r="AB32" s="166">
        <f t="shared" si="12"/>
        <v>655.4</v>
      </c>
      <c r="AC32" s="163">
        <v>519.2</v>
      </c>
      <c r="AD32" s="166">
        <f t="shared" si="13"/>
        <v>589.2</v>
      </c>
      <c r="AE32" s="163">
        <v>438.2</v>
      </c>
      <c r="AF32" s="166">
        <f t="shared" si="14"/>
        <v>508.2</v>
      </c>
      <c r="AG32" s="163">
        <v>482.825</v>
      </c>
      <c r="AH32" s="166">
        <f t="shared" si="15"/>
        <v>552.825</v>
      </c>
      <c r="AI32" s="163">
        <v>484.5125</v>
      </c>
      <c r="AJ32" s="166">
        <f t="shared" si="16"/>
        <v>554.5125</v>
      </c>
      <c r="AK32" s="163">
        <v>461.3625</v>
      </c>
      <c r="AL32" s="166">
        <f t="shared" si="17"/>
        <v>531.3625</v>
      </c>
      <c r="AM32" s="163">
        <v>798.325</v>
      </c>
      <c r="AN32" s="166">
        <f t="shared" si="18"/>
        <v>973.325</v>
      </c>
      <c r="AO32" s="163">
        <v>458.0125</v>
      </c>
      <c r="AP32" s="166">
        <f t="shared" si="19"/>
        <v>528.0125</v>
      </c>
      <c r="AQ32" s="163">
        <v>440.9125</v>
      </c>
      <c r="AR32" s="166">
        <f t="shared" si="20"/>
        <v>510.9125</v>
      </c>
      <c r="AS32" s="163">
        <v>440.5</v>
      </c>
      <c r="AT32" s="166">
        <f t="shared" si="21"/>
        <v>510.5</v>
      </c>
    </row>
    <row r="33" s="1" customFormat="1" ht="18" spans="1:46">
      <c r="A33" s="167" t="s">
        <v>237</v>
      </c>
      <c r="B33" s="168">
        <v>11</v>
      </c>
      <c r="C33" s="163">
        <v>772.2375</v>
      </c>
      <c r="D33" s="164">
        <f t="shared" si="0"/>
        <v>976.8375</v>
      </c>
      <c r="E33" s="163">
        <v>781.0875</v>
      </c>
      <c r="F33" s="165">
        <f t="shared" si="1"/>
        <v>985.6875</v>
      </c>
      <c r="G33" s="163">
        <v>715.9375</v>
      </c>
      <c r="H33" s="166">
        <f t="shared" si="2"/>
        <v>792.9375</v>
      </c>
      <c r="I33" s="163">
        <v>464.2625</v>
      </c>
      <c r="J33" s="166">
        <f t="shared" si="3"/>
        <v>541.2625</v>
      </c>
      <c r="K33" s="163">
        <v>1241.35</v>
      </c>
      <c r="L33" s="166">
        <f t="shared" si="4"/>
        <v>1318.35</v>
      </c>
      <c r="M33" s="163">
        <v>1092.0375</v>
      </c>
      <c r="N33" s="166">
        <f t="shared" si="5"/>
        <v>1284.5375</v>
      </c>
      <c r="O33" s="163">
        <v>732.9625</v>
      </c>
      <c r="P33" s="166">
        <f t="shared" si="6"/>
        <v>825.3625</v>
      </c>
      <c r="Q33" s="163">
        <v>1563.3375</v>
      </c>
      <c r="R33" s="166">
        <f t="shared" si="7"/>
        <v>1767.9375</v>
      </c>
      <c r="S33" s="163">
        <v>905.1625</v>
      </c>
      <c r="T33" s="166">
        <f t="shared" si="8"/>
        <v>997.5625</v>
      </c>
      <c r="U33" s="163">
        <v>732.9625</v>
      </c>
      <c r="V33" s="166">
        <f t="shared" si="9"/>
        <v>825.3625</v>
      </c>
      <c r="W33" s="163">
        <v>732.9625</v>
      </c>
      <c r="X33" s="166">
        <f t="shared" si="10"/>
        <v>825.3625</v>
      </c>
      <c r="Y33" s="163">
        <v>998.85</v>
      </c>
      <c r="Z33" s="166">
        <f t="shared" si="11"/>
        <v>1203.45</v>
      </c>
      <c r="AA33" s="163">
        <v>588.9875</v>
      </c>
      <c r="AB33" s="166">
        <f t="shared" si="12"/>
        <v>681.3875</v>
      </c>
      <c r="AC33" s="163">
        <v>536.8375</v>
      </c>
      <c r="AD33" s="166">
        <f t="shared" si="13"/>
        <v>613.8375</v>
      </c>
      <c r="AE33" s="163">
        <v>450.875</v>
      </c>
      <c r="AF33" s="166">
        <f t="shared" si="14"/>
        <v>527.875</v>
      </c>
      <c r="AG33" s="163">
        <v>497.075</v>
      </c>
      <c r="AH33" s="166">
        <f t="shared" si="15"/>
        <v>574.075</v>
      </c>
      <c r="AI33" s="163">
        <v>500.55</v>
      </c>
      <c r="AJ33" s="166">
        <f t="shared" si="16"/>
        <v>577.55</v>
      </c>
      <c r="AK33" s="163">
        <v>476.475</v>
      </c>
      <c r="AL33" s="166">
        <f t="shared" si="17"/>
        <v>553.475</v>
      </c>
      <c r="AM33" s="163">
        <v>827.175</v>
      </c>
      <c r="AN33" s="166">
        <f t="shared" si="18"/>
        <v>1019.675</v>
      </c>
      <c r="AO33" s="163">
        <v>471.3875</v>
      </c>
      <c r="AP33" s="166">
        <f t="shared" si="19"/>
        <v>548.3875</v>
      </c>
      <c r="AQ33" s="163">
        <v>453.675</v>
      </c>
      <c r="AR33" s="166">
        <f t="shared" si="20"/>
        <v>530.675</v>
      </c>
      <c r="AS33" s="163">
        <v>453.25</v>
      </c>
      <c r="AT33" s="166">
        <f t="shared" si="21"/>
        <v>530.25</v>
      </c>
    </row>
    <row r="34" s="1" customFormat="1" ht="18" spans="1:46">
      <c r="A34" s="167" t="s">
        <v>238</v>
      </c>
      <c r="B34" s="168">
        <v>11</v>
      </c>
      <c r="C34" s="163">
        <v>795.9</v>
      </c>
      <c r="D34" s="164">
        <f t="shared" si="0"/>
        <v>1000.5</v>
      </c>
      <c r="E34" s="163">
        <v>806.9625</v>
      </c>
      <c r="F34" s="165">
        <f t="shared" si="1"/>
        <v>1011.5625</v>
      </c>
      <c r="G34" s="163">
        <v>734.6875</v>
      </c>
      <c r="H34" s="166">
        <f t="shared" si="2"/>
        <v>811.6875</v>
      </c>
      <c r="I34" s="163">
        <v>477.3875</v>
      </c>
      <c r="J34" s="166">
        <f t="shared" si="3"/>
        <v>554.3875</v>
      </c>
      <c r="K34" s="163">
        <v>1285.65</v>
      </c>
      <c r="L34" s="166">
        <f t="shared" si="4"/>
        <v>1362.65</v>
      </c>
      <c r="M34" s="163">
        <v>1131.1125</v>
      </c>
      <c r="N34" s="166">
        <f t="shared" si="5"/>
        <v>1323.6125</v>
      </c>
      <c r="O34" s="163">
        <v>755.525</v>
      </c>
      <c r="P34" s="166">
        <f t="shared" si="6"/>
        <v>847.925</v>
      </c>
      <c r="Q34" s="163">
        <v>1624.6</v>
      </c>
      <c r="R34" s="166">
        <f t="shared" si="7"/>
        <v>1829.2</v>
      </c>
      <c r="S34" s="163">
        <v>934.0875</v>
      </c>
      <c r="T34" s="166">
        <f t="shared" si="8"/>
        <v>1026.4875</v>
      </c>
      <c r="U34" s="163">
        <v>755.525</v>
      </c>
      <c r="V34" s="166">
        <f t="shared" si="9"/>
        <v>847.925</v>
      </c>
      <c r="W34" s="163">
        <v>755.525</v>
      </c>
      <c r="X34" s="166">
        <f t="shared" si="10"/>
        <v>847.925</v>
      </c>
      <c r="Y34" s="163">
        <v>1032.75</v>
      </c>
      <c r="Z34" s="166">
        <f t="shared" si="11"/>
        <v>1237.35</v>
      </c>
      <c r="AA34" s="163">
        <v>606.575</v>
      </c>
      <c r="AB34" s="166">
        <f t="shared" si="12"/>
        <v>698.975</v>
      </c>
      <c r="AC34" s="163">
        <v>554.4625</v>
      </c>
      <c r="AD34" s="166">
        <f t="shared" si="13"/>
        <v>631.4625</v>
      </c>
      <c r="AE34" s="163">
        <v>463.5375</v>
      </c>
      <c r="AF34" s="166">
        <f t="shared" si="14"/>
        <v>540.5375</v>
      </c>
      <c r="AG34" s="163">
        <v>511.325</v>
      </c>
      <c r="AH34" s="166">
        <f t="shared" si="15"/>
        <v>588.325</v>
      </c>
      <c r="AI34" s="163">
        <v>516.5875</v>
      </c>
      <c r="AJ34" s="166">
        <f t="shared" si="16"/>
        <v>593.5875</v>
      </c>
      <c r="AK34" s="163">
        <v>491.6</v>
      </c>
      <c r="AL34" s="166">
        <f t="shared" si="17"/>
        <v>568.6</v>
      </c>
      <c r="AM34" s="163">
        <v>856.0125</v>
      </c>
      <c r="AN34" s="166">
        <f t="shared" si="18"/>
        <v>1048.5125</v>
      </c>
      <c r="AO34" s="163">
        <v>484.75</v>
      </c>
      <c r="AP34" s="166">
        <f t="shared" si="19"/>
        <v>561.75</v>
      </c>
      <c r="AQ34" s="163">
        <v>466.45</v>
      </c>
      <c r="AR34" s="166">
        <f t="shared" si="20"/>
        <v>543.45</v>
      </c>
      <c r="AS34" s="163">
        <v>466</v>
      </c>
      <c r="AT34" s="166">
        <f t="shared" si="21"/>
        <v>543</v>
      </c>
    </row>
    <row r="35" s="1" customFormat="1" ht="18" spans="1:46">
      <c r="A35" s="167" t="s">
        <v>239</v>
      </c>
      <c r="B35" s="168">
        <v>12</v>
      </c>
      <c r="C35" s="163">
        <v>819.5625</v>
      </c>
      <c r="D35" s="164">
        <f t="shared" si="0"/>
        <v>1042.7625</v>
      </c>
      <c r="E35" s="163">
        <v>832.825</v>
      </c>
      <c r="F35" s="165">
        <f t="shared" si="1"/>
        <v>1056.025</v>
      </c>
      <c r="G35" s="163">
        <v>753.4375</v>
      </c>
      <c r="H35" s="166">
        <f t="shared" si="2"/>
        <v>837.4375</v>
      </c>
      <c r="I35" s="163">
        <v>490.5125</v>
      </c>
      <c r="J35" s="166">
        <f t="shared" si="3"/>
        <v>574.5125</v>
      </c>
      <c r="K35" s="163">
        <v>1329.9375</v>
      </c>
      <c r="L35" s="166">
        <f t="shared" si="4"/>
        <v>1413.9375</v>
      </c>
      <c r="M35" s="163">
        <v>1170.1875</v>
      </c>
      <c r="N35" s="166">
        <f t="shared" si="5"/>
        <v>1380.1875</v>
      </c>
      <c r="O35" s="163">
        <v>778.0875</v>
      </c>
      <c r="P35" s="166">
        <f t="shared" si="6"/>
        <v>878.8875</v>
      </c>
      <c r="Q35" s="163">
        <v>1685.85</v>
      </c>
      <c r="R35" s="166">
        <f t="shared" si="7"/>
        <v>1909.05</v>
      </c>
      <c r="S35" s="163">
        <v>963</v>
      </c>
      <c r="T35" s="166">
        <f t="shared" si="8"/>
        <v>1063.8</v>
      </c>
      <c r="U35" s="163">
        <v>778.0875</v>
      </c>
      <c r="V35" s="166">
        <f t="shared" si="9"/>
        <v>878.8875</v>
      </c>
      <c r="W35" s="163">
        <v>778.0875</v>
      </c>
      <c r="X35" s="166">
        <f t="shared" si="10"/>
        <v>878.8875</v>
      </c>
      <c r="Y35" s="163">
        <v>1066.6625</v>
      </c>
      <c r="Z35" s="166">
        <f t="shared" si="11"/>
        <v>1289.8625</v>
      </c>
      <c r="AA35" s="163">
        <v>624.1625</v>
      </c>
      <c r="AB35" s="166">
        <f t="shared" si="12"/>
        <v>724.9625</v>
      </c>
      <c r="AC35" s="163">
        <v>572.0875</v>
      </c>
      <c r="AD35" s="166">
        <f t="shared" si="13"/>
        <v>656.0875</v>
      </c>
      <c r="AE35" s="163">
        <v>476.2125</v>
      </c>
      <c r="AF35" s="166">
        <f t="shared" si="14"/>
        <v>560.2125</v>
      </c>
      <c r="AG35" s="163">
        <v>525.5625</v>
      </c>
      <c r="AH35" s="166">
        <f t="shared" si="15"/>
        <v>609.5625</v>
      </c>
      <c r="AI35" s="163">
        <v>532.625</v>
      </c>
      <c r="AJ35" s="166">
        <f t="shared" si="16"/>
        <v>616.625</v>
      </c>
      <c r="AK35" s="163">
        <v>506.725</v>
      </c>
      <c r="AL35" s="166">
        <f t="shared" si="17"/>
        <v>590.725</v>
      </c>
      <c r="AM35" s="163">
        <v>884.8625</v>
      </c>
      <c r="AN35" s="166">
        <f t="shared" si="18"/>
        <v>1094.8625</v>
      </c>
      <c r="AO35" s="163">
        <v>498.125</v>
      </c>
      <c r="AP35" s="166">
        <f t="shared" si="19"/>
        <v>582.125</v>
      </c>
      <c r="AQ35" s="163">
        <v>479.2125</v>
      </c>
      <c r="AR35" s="166">
        <f t="shared" si="20"/>
        <v>563.2125</v>
      </c>
      <c r="AS35" s="163">
        <v>478.75</v>
      </c>
      <c r="AT35" s="166">
        <f t="shared" si="21"/>
        <v>562.75</v>
      </c>
    </row>
    <row r="36" s="1" customFormat="1" ht="18" spans="1:46">
      <c r="A36" s="167" t="s">
        <v>240</v>
      </c>
      <c r="B36" s="168">
        <v>12</v>
      </c>
      <c r="C36" s="163">
        <v>843.225</v>
      </c>
      <c r="D36" s="164">
        <f t="shared" si="0"/>
        <v>1066.425</v>
      </c>
      <c r="E36" s="163">
        <v>858.7</v>
      </c>
      <c r="F36" s="165">
        <f t="shared" si="1"/>
        <v>1081.9</v>
      </c>
      <c r="G36" s="163">
        <v>772.1875</v>
      </c>
      <c r="H36" s="166">
        <f t="shared" si="2"/>
        <v>856.1875</v>
      </c>
      <c r="I36" s="163">
        <v>503.6375</v>
      </c>
      <c r="J36" s="166">
        <f t="shared" si="3"/>
        <v>587.6375</v>
      </c>
      <c r="K36" s="163">
        <v>1374.225</v>
      </c>
      <c r="L36" s="166">
        <f t="shared" si="4"/>
        <v>1458.225</v>
      </c>
      <c r="M36" s="163">
        <v>1209.25</v>
      </c>
      <c r="N36" s="166">
        <f t="shared" si="5"/>
        <v>1419.25</v>
      </c>
      <c r="O36" s="163">
        <v>800.65</v>
      </c>
      <c r="P36" s="166">
        <f t="shared" si="6"/>
        <v>901.45</v>
      </c>
      <c r="Q36" s="163">
        <v>1747.1125</v>
      </c>
      <c r="R36" s="166">
        <f t="shared" si="7"/>
        <v>1970.3125</v>
      </c>
      <c r="S36" s="163">
        <v>991.925</v>
      </c>
      <c r="T36" s="166">
        <f t="shared" si="8"/>
        <v>1092.725</v>
      </c>
      <c r="U36" s="163">
        <v>800.65</v>
      </c>
      <c r="V36" s="166">
        <f t="shared" si="9"/>
        <v>901.45</v>
      </c>
      <c r="W36" s="163">
        <v>800.65</v>
      </c>
      <c r="X36" s="166">
        <f t="shared" si="10"/>
        <v>901.45</v>
      </c>
      <c r="Y36" s="163">
        <v>1100.575</v>
      </c>
      <c r="Z36" s="166">
        <f t="shared" si="11"/>
        <v>1323.775</v>
      </c>
      <c r="AA36" s="163">
        <v>641.75</v>
      </c>
      <c r="AB36" s="166">
        <f t="shared" si="12"/>
        <v>742.55</v>
      </c>
      <c r="AC36" s="163">
        <v>589.725</v>
      </c>
      <c r="AD36" s="166">
        <f t="shared" si="13"/>
        <v>673.725</v>
      </c>
      <c r="AE36" s="163">
        <v>488.8875</v>
      </c>
      <c r="AF36" s="166">
        <f t="shared" si="14"/>
        <v>572.8875</v>
      </c>
      <c r="AG36" s="163">
        <v>539.8125</v>
      </c>
      <c r="AH36" s="166">
        <f t="shared" si="15"/>
        <v>623.8125</v>
      </c>
      <c r="AI36" s="163">
        <v>548.6625</v>
      </c>
      <c r="AJ36" s="166">
        <f t="shared" si="16"/>
        <v>632.6625</v>
      </c>
      <c r="AK36" s="163">
        <v>521.8375</v>
      </c>
      <c r="AL36" s="166">
        <f t="shared" si="17"/>
        <v>605.8375</v>
      </c>
      <c r="AM36" s="163">
        <v>913.7125</v>
      </c>
      <c r="AN36" s="166">
        <f t="shared" si="18"/>
        <v>1123.7125</v>
      </c>
      <c r="AO36" s="163">
        <v>511.5</v>
      </c>
      <c r="AP36" s="166">
        <f t="shared" si="19"/>
        <v>595.5</v>
      </c>
      <c r="AQ36" s="163">
        <v>491.975</v>
      </c>
      <c r="AR36" s="166">
        <f t="shared" si="20"/>
        <v>575.975</v>
      </c>
      <c r="AS36" s="163">
        <v>491.5</v>
      </c>
      <c r="AT36" s="166">
        <f t="shared" si="21"/>
        <v>575.5</v>
      </c>
    </row>
    <row r="37" s="1" customFormat="1" ht="18" spans="1:46">
      <c r="A37" s="167" t="s">
        <v>241</v>
      </c>
      <c r="B37" s="168">
        <v>13</v>
      </c>
      <c r="C37" s="163">
        <v>917.8375</v>
      </c>
      <c r="D37" s="164">
        <f t="shared" si="0"/>
        <v>1159.6375</v>
      </c>
      <c r="E37" s="163">
        <v>923.325</v>
      </c>
      <c r="F37" s="165">
        <f t="shared" si="1"/>
        <v>1165.125</v>
      </c>
      <c r="G37" s="163">
        <v>784.9625</v>
      </c>
      <c r="H37" s="166">
        <f t="shared" si="2"/>
        <v>875.9625</v>
      </c>
      <c r="I37" s="163">
        <v>561.9125</v>
      </c>
      <c r="J37" s="166">
        <f t="shared" si="3"/>
        <v>652.9125</v>
      </c>
      <c r="K37" s="163">
        <v>1399.2</v>
      </c>
      <c r="L37" s="166">
        <f t="shared" si="4"/>
        <v>1490.2</v>
      </c>
      <c r="M37" s="163">
        <v>1352.4125</v>
      </c>
      <c r="N37" s="166">
        <f t="shared" si="5"/>
        <v>1579.9125</v>
      </c>
      <c r="O37" s="163">
        <v>904.7375</v>
      </c>
      <c r="P37" s="166">
        <f t="shared" si="6"/>
        <v>1013.9375</v>
      </c>
      <c r="Q37" s="163">
        <v>2287.1</v>
      </c>
      <c r="R37" s="166">
        <f t="shared" si="7"/>
        <v>2528.9</v>
      </c>
      <c r="S37" s="163">
        <v>1020.85</v>
      </c>
      <c r="T37" s="166">
        <f t="shared" si="8"/>
        <v>1130.05</v>
      </c>
      <c r="U37" s="163">
        <v>904.7375</v>
      </c>
      <c r="V37" s="166">
        <f t="shared" si="9"/>
        <v>1013.9375</v>
      </c>
      <c r="W37" s="163">
        <v>904.7375</v>
      </c>
      <c r="X37" s="166">
        <f t="shared" si="10"/>
        <v>1013.9375</v>
      </c>
      <c r="Y37" s="163">
        <v>1168.4375</v>
      </c>
      <c r="Z37" s="166">
        <f t="shared" si="11"/>
        <v>1410.2375</v>
      </c>
      <c r="AA37" s="163">
        <v>665.925</v>
      </c>
      <c r="AB37" s="166">
        <f t="shared" si="12"/>
        <v>775.125</v>
      </c>
      <c r="AC37" s="163">
        <v>686.0375</v>
      </c>
      <c r="AD37" s="166">
        <f t="shared" si="13"/>
        <v>777.0375</v>
      </c>
      <c r="AE37" s="163">
        <v>553.325</v>
      </c>
      <c r="AF37" s="166">
        <f t="shared" si="14"/>
        <v>644.325</v>
      </c>
      <c r="AG37" s="163">
        <v>612.4625</v>
      </c>
      <c r="AH37" s="166">
        <f t="shared" si="15"/>
        <v>703.4625</v>
      </c>
      <c r="AI37" s="163">
        <v>605.2375</v>
      </c>
      <c r="AJ37" s="166">
        <f t="shared" si="16"/>
        <v>696.2375</v>
      </c>
      <c r="AK37" s="163">
        <v>573.4125</v>
      </c>
      <c r="AL37" s="166">
        <f t="shared" si="17"/>
        <v>664.4125</v>
      </c>
      <c r="AM37" s="163">
        <v>947.3125</v>
      </c>
      <c r="AN37" s="166">
        <f t="shared" si="18"/>
        <v>1174.8125</v>
      </c>
      <c r="AO37" s="163">
        <v>469.4125</v>
      </c>
      <c r="AP37" s="166">
        <f t="shared" si="19"/>
        <v>560.4125</v>
      </c>
      <c r="AQ37" s="163">
        <v>521.675</v>
      </c>
      <c r="AR37" s="166">
        <f t="shared" si="20"/>
        <v>612.675</v>
      </c>
      <c r="AS37" s="163">
        <v>522.9</v>
      </c>
      <c r="AT37" s="166">
        <f t="shared" si="21"/>
        <v>613.9</v>
      </c>
    </row>
    <row r="38" s="1" customFormat="1" ht="18" spans="1:46">
      <c r="A38" s="167" t="s">
        <v>242</v>
      </c>
      <c r="B38" s="168">
        <v>13</v>
      </c>
      <c r="C38" s="163">
        <v>943.0375</v>
      </c>
      <c r="D38" s="164">
        <f t="shared" si="0"/>
        <v>1184.8375</v>
      </c>
      <c r="E38" s="163">
        <v>950.4375</v>
      </c>
      <c r="F38" s="165">
        <f t="shared" si="1"/>
        <v>1192.2375</v>
      </c>
      <c r="G38" s="163">
        <v>803.5625</v>
      </c>
      <c r="H38" s="166">
        <f t="shared" si="2"/>
        <v>894.5625</v>
      </c>
      <c r="I38" s="163">
        <v>576.4</v>
      </c>
      <c r="J38" s="166">
        <f t="shared" si="3"/>
        <v>667.4</v>
      </c>
      <c r="K38" s="163">
        <v>1442.85</v>
      </c>
      <c r="L38" s="166">
        <f t="shared" si="4"/>
        <v>1533.85</v>
      </c>
      <c r="M38" s="163">
        <v>1394.9625</v>
      </c>
      <c r="N38" s="166">
        <f t="shared" si="5"/>
        <v>1622.4625</v>
      </c>
      <c r="O38" s="163">
        <v>929.775</v>
      </c>
      <c r="P38" s="166">
        <f t="shared" si="6"/>
        <v>1038.975</v>
      </c>
      <c r="Q38" s="163">
        <v>2365.325</v>
      </c>
      <c r="R38" s="166">
        <f t="shared" si="7"/>
        <v>2607.125</v>
      </c>
      <c r="S38" s="163">
        <v>1049.7625</v>
      </c>
      <c r="T38" s="166">
        <f t="shared" si="8"/>
        <v>1158.9625</v>
      </c>
      <c r="U38" s="163">
        <v>929.775</v>
      </c>
      <c r="V38" s="166">
        <f t="shared" si="9"/>
        <v>1038.975</v>
      </c>
      <c r="W38" s="163">
        <v>929.775</v>
      </c>
      <c r="X38" s="166">
        <f t="shared" si="10"/>
        <v>1038.975</v>
      </c>
      <c r="Y38" s="163">
        <v>1203.4375</v>
      </c>
      <c r="Z38" s="166">
        <f t="shared" si="11"/>
        <v>1445.2375</v>
      </c>
      <c r="AA38" s="163">
        <v>683.7125</v>
      </c>
      <c r="AB38" s="166">
        <f t="shared" si="12"/>
        <v>792.9125</v>
      </c>
      <c r="AC38" s="163">
        <v>706.3</v>
      </c>
      <c r="AD38" s="166">
        <f t="shared" si="13"/>
        <v>797.3</v>
      </c>
      <c r="AE38" s="163">
        <v>567.55</v>
      </c>
      <c r="AF38" s="166">
        <f t="shared" si="14"/>
        <v>658.55</v>
      </c>
      <c r="AG38" s="163">
        <v>628.4625</v>
      </c>
      <c r="AH38" s="166">
        <f t="shared" si="15"/>
        <v>719.4625</v>
      </c>
      <c r="AI38" s="163">
        <v>622.6125</v>
      </c>
      <c r="AJ38" s="166">
        <f t="shared" si="16"/>
        <v>713.6125</v>
      </c>
      <c r="AK38" s="163">
        <v>589.7375</v>
      </c>
      <c r="AL38" s="166">
        <f t="shared" si="17"/>
        <v>680.7375</v>
      </c>
      <c r="AM38" s="163">
        <v>976.325</v>
      </c>
      <c r="AN38" s="166">
        <f t="shared" si="18"/>
        <v>1203.825</v>
      </c>
      <c r="AO38" s="163">
        <v>481.1125</v>
      </c>
      <c r="AP38" s="166">
        <f t="shared" si="19"/>
        <v>572.1125</v>
      </c>
      <c r="AQ38" s="163">
        <v>534.95</v>
      </c>
      <c r="AR38" s="166">
        <f t="shared" si="20"/>
        <v>625.95</v>
      </c>
      <c r="AS38" s="163">
        <v>536.2125</v>
      </c>
      <c r="AT38" s="166">
        <f t="shared" si="21"/>
        <v>627.2125</v>
      </c>
    </row>
    <row r="39" s="1" customFormat="1" ht="18" spans="1:46">
      <c r="A39" s="167" t="s">
        <v>243</v>
      </c>
      <c r="B39" s="168">
        <v>14</v>
      </c>
      <c r="C39" s="163">
        <v>968.2375</v>
      </c>
      <c r="D39" s="164">
        <f t="shared" si="0"/>
        <v>1228.6375</v>
      </c>
      <c r="E39" s="163">
        <v>977.5625</v>
      </c>
      <c r="F39" s="165">
        <f t="shared" si="1"/>
        <v>1237.9625</v>
      </c>
      <c r="G39" s="163">
        <v>822.15</v>
      </c>
      <c r="H39" s="166">
        <f t="shared" si="2"/>
        <v>920.15</v>
      </c>
      <c r="I39" s="163">
        <v>590.8875</v>
      </c>
      <c r="J39" s="166">
        <f t="shared" si="3"/>
        <v>688.8875</v>
      </c>
      <c r="K39" s="163">
        <v>1486.5</v>
      </c>
      <c r="L39" s="166">
        <f t="shared" si="4"/>
        <v>1584.5</v>
      </c>
      <c r="M39" s="163">
        <v>1437.5125</v>
      </c>
      <c r="N39" s="166">
        <f t="shared" si="5"/>
        <v>1682.5125</v>
      </c>
      <c r="O39" s="163">
        <v>954.8125</v>
      </c>
      <c r="P39" s="166">
        <f t="shared" si="6"/>
        <v>1072.4125</v>
      </c>
      <c r="Q39" s="163">
        <v>2443.55</v>
      </c>
      <c r="R39" s="166">
        <f t="shared" si="7"/>
        <v>2703.95</v>
      </c>
      <c r="S39" s="163">
        <v>1078.6875</v>
      </c>
      <c r="T39" s="166">
        <f t="shared" si="8"/>
        <v>1196.2875</v>
      </c>
      <c r="U39" s="163">
        <v>954.8125</v>
      </c>
      <c r="V39" s="166">
        <f t="shared" si="9"/>
        <v>1072.4125</v>
      </c>
      <c r="W39" s="163">
        <v>954.8125</v>
      </c>
      <c r="X39" s="166">
        <f t="shared" si="10"/>
        <v>1072.4125</v>
      </c>
      <c r="Y39" s="163">
        <v>1238.4375</v>
      </c>
      <c r="Z39" s="166">
        <f t="shared" si="11"/>
        <v>1498.8375</v>
      </c>
      <c r="AA39" s="163">
        <v>701.5</v>
      </c>
      <c r="AB39" s="166">
        <f t="shared" si="12"/>
        <v>819.1</v>
      </c>
      <c r="AC39" s="163">
        <v>726.5625</v>
      </c>
      <c r="AD39" s="166">
        <f t="shared" si="13"/>
        <v>824.5625</v>
      </c>
      <c r="AE39" s="163">
        <v>581.775</v>
      </c>
      <c r="AF39" s="166">
        <f t="shared" si="14"/>
        <v>679.775</v>
      </c>
      <c r="AG39" s="163">
        <v>644.475</v>
      </c>
      <c r="AH39" s="166">
        <f t="shared" si="15"/>
        <v>742.475</v>
      </c>
      <c r="AI39" s="163">
        <v>639.9875</v>
      </c>
      <c r="AJ39" s="166">
        <f t="shared" si="16"/>
        <v>737.9875</v>
      </c>
      <c r="AK39" s="163">
        <v>606.0625</v>
      </c>
      <c r="AL39" s="166">
        <f t="shared" si="17"/>
        <v>704.0625</v>
      </c>
      <c r="AM39" s="163">
        <v>1005.325</v>
      </c>
      <c r="AN39" s="166">
        <f t="shared" si="18"/>
        <v>1250.325</v>
      </c>
      <c r="AO39" s="163">
        <v>492.8125</v>
      </c>
      <c r="AP39" s="166">
        <f t="shared" si="19"/>
        <v>590.8125</v>
      </c>
      <c r="AQ39" s="163">
        <v>548.225</v>
      </c>
      <c r="AR39" s="166">
        <f t="shared" si="20"/>
        <v>646.225</v>
      </c>
      <c r="AS39" s="163">
        <v>549.525</v>
      </c>
      <c r="AT39" s="166">
        <f t="shared" si="21"/>
        <v>647.525</v>
      </c>
    </row>
    <row r="40" s="1" customFormat="1" ht="18" spans="1:46">
      <c r="A40" s="167" t="s">
        <v>244</v>
      </c>
      <c r="B40" s="168">
        <v>14</v>
      </c>
      <c r="C40" s="163">
        <v>993.425</v>
      </c>
      <c r="D40" s="164">
        <f t="shared" si="0"/>
        <v>1253.825</v>
      </c>
      <c r="E40" s="163">
        <v>1004.675</v>
      </c>
      <c r="F40" s="165">
        <f t="shared" si="1"/>
        <v>1265.075</v>
      </c>
      <c r="G40" s="163">
        <v>840.75</v>
      </c>
      <c r="H40" s="166">
        <f t="shared" si="2"/>
        <v>938.75</v>
      </c>
      <c r="I40" s="163">
        <v>605.375</v>
      </c>
      <c r="J40" s="166">
        <f t="shared" si="3"/>
        <v>703.375</v>
      </c>
      <c r="K40" s="163">
        <v>1530.15</v>
      </c>
      <c r="L40" s="166">
        <f t="shared" si="4"/>
        <v>1628.15</v>
      </c>
      <c r="M40" s="163">
        <v>1480.075</v>
      </c>
      <c r="N40" s="166">
        <f t="shared" si="5"/>
        <v>1725.075</v>
      </c>
      <c r="O40" s="163">
        <v>979.85</v>
      </c>
      <c r="P40" s="166">
        <f t="shared" si="6"/>
        <v>1097.45</v>
      </c>
      <c r="Q40" s="163">
        <v>2521.775</v>
      </c>
      <c r="R40" s="166">
        <f t="shared" si="7"/>
        <v>2782.175</v>
      </c>
      <c r="S40" s="163">
        <v>1107.6125</v>
      </c>
      <c r="T40" s="166">
        <f t="shared" si="8"/>
        <v>1225.2125</v>
      </c>
      <c r="U40" s="163">
        <v>979.85</v>
      </c>
      <c r="V40" s="166">
        <f t="shared" si="9"/>
        <v>1097.45</v>
      </c>
      <c r="W40" s="163">
        <v>979.85</v>
      </c>
      <c r="X40" s="166">
        <f t="shared" si="10"/>
        <v>1097.45</v>
      </c>
      <c r="Y40" s="163">
        <v>1273.4375</v>
      </c>
      <c r="Z40" s="166">
        <f t="shared" si="11"/>
        <v>1533.8375</v>
      </c>
      <c r="AA40" s="163">
        <v>719.2875</v>
      </c>
      <c r="AB40" s="166">
        <f t="shared" si="12"/>
        <v>836.8875</v>
      </c>
      <c r="AC40" s="163">
        <v>746.825</v>
      </c>
      <c r="AD40" s="166">
        <f t="shared" si="13"/>
        <v>844.825</v>
      </c>
      <c r="AE40" s="163">
        <v>596.0125</v>
      </c>
      <c r="AF40" s="166">
        <f t="shared" si="14"/>
        <v>694.0125</v>
      </c>
      <c r="AG40" s="163">
        <v>660.475</v>
      </c>
      <c r="AH40" s="166">
        <f t="shared" si="15"/>
        <v>758.475</v>
      </c>
      <c r="AI40" s="163">
        <v>657.375</v>
      </c>
      <c r="AJ40" s="166">
        <f t="shared" si="16"/>
        <v>755.375</v>
      </c>
      <c r="AK40" s="163">
        <v>622.3875</v>
      </c>
      <c r="AL40" s="166">
        <f t="shared" si="17"/>
        <v>720.3875</v>
      </c>
      <c r="AM40" s="163">
        <v>1034.3375</v>
      </c>
      <c r="AN40" s="166">
        <f t="shared" si="18"/>
        <v>1279.3375</v>
      </c>
      <c r="AO40" s="163">
        <v>504.525</v>
      </c>
      <c r="AP40" s="166">
        <f t="shared" si="19"/>
        <v>602.525</v>
      </c>
      <c r="AQ40" s="163">
        <v>561.5</v>
      </c>
      <c r="AR40" s="166">
        <f t="shared" si="20"/>
        <v>659.5</v>
      </c>
      <c r="AS40" s="163">
        <v>562.8375</v>
      </c>
      <c r="AT40" s="166">
        <f t="shared" si="21"/>
        <v>660.8375</v>
      </c>
    </row>
    <row r="41" s="1" customFormat="1" ht="18" spans="1:46">
      <c r="A41" s="167" t="s">
        <v>245</v>
      </c>
      <c r="B41" s="168">
        <v>15</v>
      </c>
      <c r="C41" s="163">
        <v>1018.625</v>
      </c>
      <c r="D41" s="164">
        <f t="shared" si="0"/>
        <v>1297.625</v>
      </c>
      <c r="E41" s="163">
        <v>1031.7875</v>
      </c>
      <c r="F41" s="165">
        <f t="shared" si="1"/>
        <v>1310.7875</v>
      </c>
      <c r="G41" s="163">
        <v>859.3375</v>
      </c>
      <c r="H41" s="166">
        <f t="shared" si="2"/>
        <v>964.3375</v>
      </c>
      <c r="I41" s="163">
        <v>619.85</v>
      </c>
      <c r="J41" s="166">
        <f t="shared" si="3"/>
        <v>724.85</v>
      </c>
      <c r="K41" s="163">
        <v>1573.8</v>
      </c>
      <c r="L41" s="166">
        <f t="shared" si="4"/>
        <v>1678.8</v>
      </c>
      <c r="M41" s="163">
        <v>1522.625</v>
      </c>
      <c r="N41" s="166">
        <f t="shared" si="5"/>
        <v>1785.125</v>
      </c>
      <c r="O41" s="163">
        <v>1004.8875</v>
      </c>
      <c r="P41" s="166">
        <f t="shared" si="6"/>
        <v>1130.8875</v>
      </c>
      <c r="Q41" s="163">
        <v>2600</v>
      </c>
      <c r="R41" s="166">
        <f t="shared" si="7"/>
        <v>2879</v>
      </c>
      <c r="S41" s="163">
        <v>1136.525</v>
      </c>
      <c r="T41" s="166">
        <f t="shared" si="8"/>
        <v>1262.525</v>
      </c>
      <c r="U41" s="163">
        <v>1004.8875</v>
      </c>
      <c r="V41" s="166">
        <f t="shared" si="9"/>
        <v>1130.8875</v>
      </c>
      <c r="W41" s="163">
        <v>1004.8875</v>
      </c>
      <c r="X41" s="166">
        <f t="shared" si="10"/>
        <v>1130.8875</v>
      </c>
      <c r="Y41" s="163">
        <v>1308.4375</v>
      </c>
      <c r="Z41" s="166">
        <f t="shared" si="11"/>
        <v>1587.4375</v>
      </c>
      <c r="AA41" s="163">
        <v>737.075</v>
      </c>
      <c r="AB41" s="166">
        <f t="shared" si="12"/>
        <v>863.075</v>
      </c>
      <c r="AC41" s="163">
        <v>767.0875</v>
      </c>
      <c r="AD41" s="166">
        <f t="shared" si="13"/>
        <v>872.0875</v>
      </c>
      <c r="AE41" s="163">
        <v>610.2375</v>
      </c>
      <c r="AF41" s="166">
        <f t="shared" si="14"/>
        <v>715.2375</v>
      </c>
      <c r="AG41" s="163">
        <v>676.475</v>
      </c>
      <c r="AH41" s="166">
        <f t="shared" si="15"/>
        <v>781.475</v>
      </c>
      <c r="AI41" s="163">
        <v>674.75</v>
      </c>
      <c r="AJ41" s="166">
        <f t="shared" si="16"/>
        <v>779.75</v>
      </c>
      <c r="AK41" s="163">
        <v>638.7125</v>
      </c>
      <c r="AL41" s="166">
        <f t="shared" si="17"/>
        <v>743.7125</v>
      </c>
      <c r="AM41" s="163">
        <v>1063.35</v>
      </c>
      <c r="AN41" s="166">
        <f t="shared" si="18"/>
        <v>1325.85</v>
      </c>
      <c r="AO41" s="163">
        <v>516.225</v>
      </c>
      <c r="AP41" s="166">
        <f t="shared" si="19"/>
        <v>621.225</v>
      </c>
      <c r="AQ41" s="163">
        <v>574.775</v>
      </c>
      <c r="AR41" s="166">
        <f t="shared" si="20"/>
        <v>679.775</v>
      </c>
      <c r="AS41" s="163">
        <v>576.15</v>
      </c>
      <c r="AT41" s="166">
        <f t="shared" si="21"/>
        <v>681.15</v>
      </c>
    </row>
    <row r="42" s="1" customFormat="1" ht="18" spans="1:46">
      <c r="A42" s="167" t="s">
        <v>246</v>
      </c>
      <c r="B42" s="168">
        <v>15</v>
      </c>
      <c r="C42" s="163">
        <v>1043.825</v>
      </c>
      <c r="D42" s="164">
        <f t="shared" si="0"/>
        <v>1322.825</v>
      </c>
      <c r="E42" s="163">
        <v>1058.9125</v>
      </c>
      <c r="F42" s="165">
        <f t="shared" si="1"/>
        <v>1337.9125</v>
      </c>
      <c r="G42" s="163">
        <v>877.9375</v>
      </c>
      <c r="H42" s="166">
        <f t="shared" si="2"/>
        <v>982.9375</v>
      </c>
      <c r="I42" s="163">
        <v>634.3375</v>
      </c>
      <c r="J42" s="166">
        <f t="shared" si="3"/>
        <v>739.3375</v>
      </c>
      <c r="K42" s="163">
        <v>1617.45</v>
      </c>
      <c r="L42" s="166">
        <f t="shared" si="4"/>
        <v>1722.45</v>
      </c>
      <c r="M42" s="163">
        <v>1565.175</v>
      </c>
      <c r="N42" s="166">
        <f t="shared" si="5"/>
        <v>1827.675</v>
      </c>
      <c r="O42" s="163">
        <v>1029.925</v>
      </c>
      <c r="P42" s="166">
        <f t="shared" si="6"/>
        <v>1155.925</v>
      </c>
      <c r="Q42" s="163">
        <v>2678.225</v>
      </c>
      <c r="R42" s="166">
        <f t="shared" si="7"/>
        <v>2957.225</v>
      </c>
      <c r="S42" s="163">
        <v>1165.45</v>
      </c>
      <c r="T42" s="166">
        <f t="shared" si="8"/>
        <v>1291.45</v>
      </c>
      <c r="U42" s="163">
        <v>1029.925</v>
      </c>
      <c r="V42" s="166">
        <f t="shared" si="9"/>
        <v>1155.925</v>
      </c>
      <c r="W42" s="163">
        <v>1029.925</v>
      </c>
      <c r="X42" s="166">
        <f t="shared" si="10"/>
        <v>1155.925</v>
      </c>
      <c r="Y42" s="163">
        <v>1343.4375</v>
      </c>
      <c r="Z42" s="166">
        <f t="shared" si="11"/>
        <v>1622.4375</v>
      </c>
      <c r="AA42" s="163">
        <v>754.8625</v>
      </c>
      <c r="AB42" s="166">
        <f t="shared" si="12"/>
        <v>880.8625</v>
      </c>
      <c r="AC42" s="163">
        <v>787.3375</v>
      </c>
      <c r="AD42" s="166">
        <f t="shared" si="13"/>
        <v>892.3375</v>
      </c>
      <c r="AE42" s="163">
        <v>624.4625</v>
      </c>
      <c r="AF42" s="166">
        <f t="shared" si="14"/>
        <v>729.4625</v>
      </c>
      <c r="AG42" s="163">
        <v>692.4875</v>
      </c>
      <c r="AH42" s="166">
        <f t="shared" si="15"/>
        <v>797.4875</v>
      </c>
      <c r="AI42" s="163">
        <v>692.125</v>
      </c>
      <c r="AJ42" s="166">
        <f t="shared" si="16"/>
        <v>797.125</v>
      </c>
      <c r="AK42" s="163">
        <v>655.0375</v>
      </c>
      <c r="AL42" s="166">
        <f t="shared" si="17"/>
        <v>760.0375</v>
      </c>
      <c r="AM42" s="163">
        <v>1092.35</v>
      </c>
      <c r="AN42" s="166">
        <f t="shared" si="18"/>
        <v>1354.85</v>
      </c>
      <c r="AO42" s="163">
        <v>527.925</v>
      </c>
      <c r="AP42" s="166">
        <f t="shared" si="19"/>
        <v>632.925</v>
      </c>
      <c r="AQ42" s="163">
        <v>588.05</v>
      </c>
      <c r="AR42" s="166">
        <f t="shared" si="20"/>
        <v>693.05</v>
      </c>
      <c r="AS42" s="163">
        <v>589.4625</v>
      </c>
      <c r="AT42" s="166">
        <f t="shared" si="21"/>
        <v>694.4625</v>
      </c>
    </row>
    <row r="43" s="1" customFormat="1" ht="18" spans="1:46">
      <c r="A43" s="167" t="s">
        <v>247</v>
      </c>
      <c r="B43" s="168">
        <v>16</v>
      </c>
      <c r="C43" s="163">
        <v>1069.025</v>
      </c>
      <c r="D43" s="164">
        <f t="shared" si="0"/>
        <v>1366.625</v>
      </c>
      <c r="E43" s="163">
        <v>1086.025</v>
      </c>
      <c r="F43" s="165">
        <f t="shared" si="1"/>
        <v>1383.625</v>
      </c>
      <c r="G43" s="163">
        <v>896.525</v>
      </c>
      <c r="H43" s="166">
        <f t="shared" si="2"/>
        <v>1008.525</v>
      </c>
      <c r="I43" s="163">
        <v>648.825</v>
      </c>
      <c r="J43" s="166">
        <f t="shared" si="3"/>
        <v>760.825</v>
      </c>
      <c r="K43" s="163">
        <v>1661.1</v>
      </c>
      <c r="L43" s="166">
        <f t="shared" si="4"/>
        <v>1773.1</v>
      </c>
      <c r="M43" s="163">
        <v>1607.725</v>
      </c>
      <c r="N43" s="166">
        <f t="shared" si="5"/>
        <v>1887.725</v>
      </c>
      <c r="O43" s="163">
        <v>1054.9625</v>
      </c>
      <c r="P43" s="166">
        <f t="shared" si="6"/>
        <v>1189.3625</v>
      </c>
      <c r="Q43" s="163">
        <v>2756.45</v>
      </c>
      <c r="R43" s="166">
        <f t="shared" si="7"/>
        <v>3054.05</v>
      </c>
      <c r="S43" s="163">
        <v>1194.3625</v>
      </c>
      <c r="T43" s="166">
        <f t="shared" si="8"/>
        <v>1328.7625</v>
      </c>
      <c r="U43" s="163">
        <v>1054.9625</v>
      </c>
      <c r="V43" s="166">
        <f t="shared" si="9"/>
        <v>1189.3625</v>
      </c>
      <c r="W43" s="163">
        <v>1054.9625</v>
      </c>
      <c r="X43" s="166">
        <f t="shared" si="10"/>
        <v>1189.3625</v>
      </c>
      <c r="Y43" s="163">
        <v>1378.4375</v>
      </c>
      <c r="Z43" s="166">
        <f t="shared" si="11"/>
        <v>1676.0375</v>
      </c>
      <c r="AA43" s="163">
        <v>772.65</v>
      </c>
      <c r="AB43" s="166">
        <f t="shared" si="12"/>
        <v>907.05</v>
      </c>
      <c r="AC43" s="163">
        <v>807.6</v>
      </c>
      <c r="AD43" s="166">
        <f t="shared" si="13"/>
        <v>919.6</v>
      </c>
      <c r="AE43" s="163">
        <v>638.6875</v>
      </c>
      <c r="AF43" s="166">
        <f t="shared" si="14"/>
        <v>750.6875</v>
      </c>
      <c r="AG43" s="163">
        <v>708.4875</v>
      </c>
      <c r="AH43" s="166">
        <f t="shared" si="15"/>
        <v>820.4875</v>
      </c>
      <c r="AI43" s="163">
        <v>709.5</v>
      </c>
      <c r="AJ43" s="166">
        <f t="shared" si="16"/>
        <v>821.5</v>
      </c>
      <c r="AK43" s="163">
        <v>671.3625</v>
      </c>
      <c r="AL43" s="166">
        <f t="shared" si="17"/>
        <v>783.3625</v>
      </c>
      <c r="AM43" s="163">
        <v>1121.35</v>
      </c>
      <c r="AN43" s="166">
        <f t="shared" si="18"/>
        <v>1401.35</v>
      </c>
      <c r="AO43" s="163">
        <v>539.6375</v>
      </c>
      <c r="AP43" s="166">
        <f t="shared" si="19"/>
        <v>651.6375</v>
      </c>
      <c r="AQ43" s="163">
        <v>601.325</v>
      </c>
      <c r="AR43" s="166">
        <f t="shared" si="20"/>
        <v>713.325</v>
      </c>
      <c r="AS43" s="163">
        <v>602.775</v>
      </c>
      <c r="AT43" s="166">
        <f t="shared" si="21"/>
        <v>714.775</v>
      </c>
    </row>
    <row r="44" s="1" customFormat="1" ht="18" spans="1:46">
      <c r="A44" s="167" t="s">
        <v>248</v>
      </c>
      <c r="B44" s="168">
        <v>16</v>
      </c>
      <c r="C44" s="163">
        <v>1152.775</v>
      </c>
      <c r="D44" s="164">
        <f t="shared" si="0"/>
        <v>1450.375</v>
      </c>
      <c r="E44" s="163">
        <v>1156.8875</v>
      </c>
      <c r="F44" s="165">
        <f t="shared" si="1"/>
        <v>1454.4875</v>
      </c>
      <c r="G44" s="163">
        <v>915.125</v>
      </c>
      <c r="H44" s="166">
        <f t="shared" si="2"/>
        <v>1027.125</v>
      </c>
      <c r="I44" s="163">
        <v>695.975</v>
      </c>
      <c r="J44" s="166">
        <f t="shared" si="3"/>
        <v>807.975</v>
      </c>
      <c r="K44" s="163">
        <v>1704.75</v>
      </c>
      <c r="L44" s="166">
        <f t="shared" si="4"/>
        <v>1816.75</v>
      </c>
      <c r="M44" s="163">
        <v>1704.85</v>
      </c>
      <c r="N44" s="166">
        <f t="shared" si="5"/>
        <v>1984.85</v>
      </c>
      <c r="O44" s="163">
        <v>1147.4</v>
      </c>
      <c r="P44" s="166">
        <f t="shared" si="6"/>
        <v>1281.8</v>
      </c>
      <c r="Q44" s="163">
        <v>2834.675</v>
      </c>
      <c r="R44" s="166">
        <f t="shared" si="7"/>
        <v>3132.275</v>
      </c>
      <c r="S44" s="163">
        <v>1223.2875</v>
      </c>
      <c r="T44" s="166">
        <f t="shared" si="8"/>
        <v>1357.6875</v>
      </c>
      <c r="U44" s="163">
        <v>1147.4</v>
      </c>
      <c r="V44" s="166">
        <f t="shared" si="9"/>
        <v>1281.8</v>
      </c>
      <c r="W44" s="163">
        <v>1147.4</v>
      </c>
      <c r="X44" s="166">
        <f t="shared" si="10"/>
        <v>1281.8</v>
      </c>
      <c r="Y44" s="163">
        <v>1413.4375</v>
      </c>
      <c r="Z44" s="166">
        <f t="shared" si="11"/>
        <v>1711.0375</v>
      </c>
      <c r="AA44" s="163">
        <v>828.375</v>
      </c>
      <c r="AB44" s="166">
        <f t="shared" si="12"/>
        <v>962.775</v>
      </c>
      <c r="AC44" s="163">
        <v>819.9</v>
      </c>
      <c r="AD44" s="166">
        <f t="shared" si="13"/>
        <v>931.9</v>
      </c>
      <c r="AE44" s="163">
        <v>684.6875</v>
      </c>
      <c r="AF44" s="166">
        <f t="shared" si="14"/>
        <v>796.6875</v>
      </c>
      <c r="AG44" s="163">
        <v>760.725</v>
      </c>
      <c r="AH44" s="166">
        <f t="shared" si="15"/>
        <v>872.725</v>
      </c>
      <c r="AI44" s="163">
        <v>748.6625</v>
      </c>
      <c r="AJ44" s="166">
        <f t="shared" si="16"/>
        <v>860.6625</v>
      </c>
      <c r="AK44" s="163">
        <v>708.4625</v>
      </c>
      <c r="AL44" s="166">
        <f t="shared" si="17"/>
        <v>820.4625</v>
      </c>
      <c r="AM44" s="163">
        <v>1150.3625</v>
      </c>
      <c r="AN44" s="166">
        <f t="shared" si="18"/>
        <v>1430.3625</v>
      </c>
      <c r="AO44" s="163">
        <v>561.7375</v>
      </c>
      <c r="AP44" s="166">
        <f t="shared" si="19"/>
        <v>673.7375</v>
      </c>
      <c r="AQ44" s="163">
        <v>616.975</v>
      </c>
      <c r="AR44" s="166">
        <f t="shared" si="20"/>
        <v>728.975</v>
      </c>
      <c r="AS44" s="163">
        <v>639.25</v>
      </c>
      <c r="AT44" s="166">
        <f t="shared" si="21"/>
        <v>751.25</v>
      </c>
    </row>
    <row r="45" s="1" customFormat="1" ht="18" spans="1:46">
      <c r="A45" s="167" t="s">
        <v>249</v>
      </c>
      <c r="B45" s="168">
        <v>17</v>
      </c>
      <c r="C45" s="163">
        <v>1179.425</v>
      </c>
      <c r="D45" s="164">
        <f t="shared" si="0"/>
        <v>1495.625</v>
      </c>
      <c r="E45" s="163">
        <v>1185.15</v>
      </c>
      <c r="F45" s="165">
        <f t="shared" si="1"/>
        <v>1501.35</v>
      </c>
      <c r="G45" s="163">
        <v>933.7125</v>
      </c>
      <c r="H45" s="166">
        <f t="shared" si="2"/>
        <v>1052.7125</v>
      </c>
      <c r="I45" s="163">
        <v>711.275</v>
      </c>
      <c r="J45" s="166">
        <f t="shared" si="3"/>
        <v>830.275</v>
      </c>
      <c r="K45" s="163">
        <v>1748.4</v>
      </c>
      <c r="L45" s="166">
        <f t="shared" si="4"/>
        <v>1867.4</v>
      </c>
      <c r="M45" s="163">
        <v>1748.8875</v>
      </c>
      <c r="N45" s="166">
        <f t="shared" si="5"/>
        <v>2046.3875</v>
      </c>
      <c r="O45" s="163">
        <v>1174.125</v>
      </c>
      <c r="P45" s="166">
        <f t="shared" si="6"/>
        <v>1316.925</v>
      </c>
      <c r="Q45" s="163">
        <v>2912.9</v>
      </c>
      <c r="R45" s="166">
        <f t="shared" si="7"/>
        <v>3229.1</v>
      </c>
      <c r="S45" s="163">
        <v>1252.2125</v>
      </c>
      <c r="T45" s="166">
        <f t="shared" si="8"/>
        <v>1395.0125</v>
      </c>
      <c r="U45" s="163">
        <v>1174.125</v>
      </c>
      <c r="V45" s="166">
        <f t="shared" si="9"/>
        <v>1316.925</v>
      </c>
      <c r="W45" s="163">
        <v>1174.125</v>
      </c>
      <c r="X45" s="166">
        <f t="shared" si="10"/>
        <v>1316.925</v>
      </c>
      <c r="Y45" s="163">
        <v>1448.4375</v>
      </c>
      <c r="Z45" s="166">
        <f t="shared" si="11"/>
        <v>1764.6375</v>
      </c>
      <c r="AA45" s="163">
        <v>847.1125</v>
      </c>
      <c r="AB45" s="166">
        <f t="shared" si="12"/>
        <v>989.9125</v>
      </c>
      <c r="AC45" s="163">
        <v>839.95</v>
      </c>
      <c r="AD45" s="166">
        <f t="shared" si="13"/>
        <v>958.95</v>
      </c>
      <c r="AE45" s="163">
        <v>699.7125</v>
      </c>
      <c r="AF45" s="166">
        <f t="shared" si="14"/>
        <v>818.7125</v>
      </c>
      <c r="AG45" s="163">
        <v>777.625</v>
      </c>
      <c r="AH45" s="166">
        <f t="shared" si="15"/>
        <v>896.625</v>
      </c>
      <c r="AI45" s="163">
        <v>766.625</v>
      </c>
      <c r="AJ45" s="166">
        <f t="shared" si="16"/>
        <v>885.625</v>
      </c>
      <c r="AK45" s="163">
        <v>725.35</v>
      </c>
      <c r="AL45" s="166">
        <f t="shared" si="17"/>
        <v>844.35</v>
      </c>
      <c r="AM45" s="163">
        <v>1179.3625</v>
      </c>
      <c r="AN45" s="166">
        <f t="shared" si="18"/>
        <v>1476.8625</v>
      </c>
      <c r="AO45" s="163">
        <v>573.7</v>
      </c>
      <c r="AP45" s="166">
        <f t="shared" si="19"/>
        <v>692.7</v>
      </c>
      <c r="AQ45" s="163">
        <v>630.3125</v>
      </c>
      <c r="AR45" s="166">
        <f t="shared" si="20"/>
        <v>749.3125</v>
      </c>
      <c r="AS45" s="163">
        <v>653.1375</v>
      </c>
      <c r="AT45" s="166">
        <f t="shared" si="21"/>
        <v>772.1375</v>
      </c>
    </row>
    <row r="46" s="1" customFormat="1" ht="18" spans="1:46">
      <c r="A46" s="167" t="s">
        <v>250</v>
      </c>
      <c r="B46" s="168">
        <v>17</v>
      </c>
      <c r="C46" s="163">
        <v>1206.075</v>
      </c>
      <c r="D46" s="164">
        <f t="shared" si="0"/>
        <v>1522.275</v>
      </c>
      <c r="E46" s="163">
        <v>1213.4125</v>
      </c>
      <c r="F46" s="165">
        <f t="shared" si="1"/>
        <v>1529.6125</v>
      </c>
      <c r="G46" s="163">
        <v>952.3125</v>
      </c>
      <c r="H46" s="166">
        <f t="shared" si="2"/>
        <v>1071.3125</v>
      </c>
      <c r="I46" s="163">
        <v>726.575</v>
      </c>
      <c r="J46" s="166">
        <f t="shared" si="3"/>
        <v>845.575</v>
      </c>
      <c r="K46" s="163">
        <v>1792.05</v>
      </c>
      <c r="L46" s="166">
        <f t="shared" si="4"/>
        <v>1911.05</v>
      </c>
      <c r="M46" s="163">
        <v>1792.9125</v>
      </c>
      <c r="N46" s="166">
        <f t="shared" si="5"/>
        <v>2090.4125</v>
      </c>
      <c r="O46" s="163">
        <v>1200.85</v>
      </c>
      <c r="P46" s="166">
        <f t="shared" si="6"/>
        <v>1343.65</v>
      </c>
      <c r="Q46" s="163">
        <v>2991.125</v>
      </c>
      <c r="R46" s="166">
        <f t="shared" si="7"/>
        <v>3307.325</v>
      </c>
      <c r="S46" s="163">
        <v>1281.125</v>
      </c>
      <c r="T46" s="166">
        <f t="shared" si="8"/>
        <v>1423.925</v>
      </c>
      <c r="U46" s="163">
        <v>1200.85</v>
      </c>
      <c r="V46" s="166">
        <f t="shared" si="9"/>
        <v>1343.65</v>
      </c>
      <c r="W46" s="163">
        <v>1200.85</v>
      </c>
      <c r="X46" s="166">
        <f t="shared" si="10"/>
        <v>1343.65</v>
      </c>
      <c r="Y46" s="163">
        <v>1483.4375</v>
      </c>
      <c r="Z46" s="166">
        <f t="shared" si="11"/>
        <v>1799.6375</v>
      </c>
      <c r="AA46" s="163">
        <v>865.85</v>
      </c>
      <c r="AB46" s="166">
        <f t="shared" si="12"/>
        <v>1008.65</v>
      </c>
      <c r="AC46" s="163">
        <v>859.9875</v>
      </c>
      <c r="AD46" s="166">
        <f t="shared" si="13"/>
        <v>978.9875</v>
      </c>
      <c r="AE46" s="163">
        <v>714.725</v>
      </c>
      <c r="AF46" s="166">
        <f t="shared" si="14"/>
        <v>833.725</v>
      </c>
      <c r="AG46" s="163">
        <v>794.525</v>
      </c>
      <c r="AH46" s="166">
        <f t="shared" si="15"/>
        <v>913.525</v>
      </c>
      <c r="AI46" s="163">
        <v>784.5875</v>
      </c>
      <c r="AJ46" s="166">
        <f t="shared" si="16"/>
        <v>903.5875</v>
      </c>
      <c r="AK46" s="163">
        <v>742.225</v>
      </c>
      <c r="AL46" s="166">
        <f t="shared" si="17"/>
        <v>861.225</v>
      </c>
      <c r="AM46" s="163">
        <v>1208.375</v>
      </c>
      <c r="AN46" s="166">
        <f t="shared" si="18"/>
        <v>1505.875</v>
      </c>
      <c r="AO46" s="163">
        <v>585.6625</v>
      </c>
      <c r="AP46" s="166">
        <f t="shared" si="19"/>
        <v>704.6625</v>
      </c>
      <c r="AQ46" s="163">
        <v>643.65</v>
      </c>
      <c r="AR46" s="166">
        <f t="shared" si="20"/>
        <v>762.65</v>
      </c>
      <c r="AS46" s="163">
        <v>667.025</v>
      </c>
      <c r="AT46" s="166">
        <f t="shared" si="21"/>
        <v>786.025</v>
      </c>
    </row>
    <row r="47" s="1" customFormat="1" ht="18" spans="1:46">
      <c r="A47" s="167" t="s">
        <v>251</v>
      </c>
      <c r="B47" s="168">
        <v>18</v>
      </c>
      <c r="C47" s="163">
        <v>1232.725</v>
      </c>
      <c r="D47" s="164">
        <f t="shared" si="0"/>
        <v>1567.525</v>
      </c>
      <c r="E47" s="163">
        <v>1241.6875</v>
      </c>
      <c r="F47" s="165">
        <f t="shared" si="1"/>
        <v>1576.4875</v>
      </c>
      <c r="G47" s="163">
        <v>970.9</v>
      </c>
      <c r="H47" s="166">
        <f t="shared" si="2"/>
        <v>1096.9</v>
      </c>
      <c r="I47" s="163">
        <v>741.8625</v>
      </c>
      <c r="J47" s="166">
        <f t="shared" si="3"/>
        <v>867.8625</v>
      </c>
      <c r="K47" s="163">
        <v>1835.7</v>
      </c>
      <c r="L47" s="166">
        <f t="shared" si="4"/>
        <v>1961.7</v>
      </c>
      <c r="M47" s="163">
        <v>1836.95</v>
      </c>
      <c r="N47" s="166">
        <f t="shared" si="5"/>
        <v>2151.95</v>
      </c>
      <c r="O47" s="163">
        <v>1227.575</v>
      </c>
      <c r="P47" s="166">
        <f t="shared" si="6"/>
        <v>1378.775</v>
      </c>
      <c r="Q47" s="163">
        <v>3069.35</v>
      </c>
      <c r="R47" s="166">
        <f t="shared" si="7"/>
        <v>3404.15</v>
      </c>
      <c r="S47" s="163">
        <v>1310.05</v>
      </c>
      <c r="T47" s="166">
        <f t="shared" si="8"/>
        <v>1461.25</v>
      </c>
      <c r="U47" s="163">
        <v>1227.575</v>
      </c>
      <c r="V47" s="166">
        <f t="shared" si="9"/>
        <v>1378.775</v>
      </c>
      <c r="W47" s="163">
        <v>1227.575</v>
      </c>
      <c r="X47" s="166">
        <f t="shared" si="10"/>
        <v>1378.775</v>
      </c>
      <c r="Y47" s="163">
        <v>1518.4375</v>
      </c>
      <c r="Z47" s="166">
        <f t="shared" si="11"/>
        <v>1853.2375</v>
      </c>
      <c r="AA47" s="163">
        <v>884.5875</v>
      </c>
      <c r="AB47" s="166">
        <f t="shared" si="12"/>
        <v>1035.7875</v>
      </c>
      <c r="AC47" s="163">
        <v>880.0375</v>
      </c>
      <c r="AD47" s="166">
        <f t="shared" si="13"/>
        <v>1006.0375</v>
      </c>
      <c r="AE47" s="163">
        <v>729.7375</v>
      </c>
      <c r="AF47" s="166">
        <f t="shared" si="14"/>
        <v>855.7375</v>
      </c>
      <c r="AG47" s="163">
        <v>811.4375</v>
      </c>
      <c r="AH47" s="166">
        <f t="shared" si="15"/>
        <v>937.4375</v>
      </c>
      <c r="AI47" s="163">
        <v>802.55</v>
      </c>
      <c r="AJ47" s="166">
        <f t="shared" si="16"/>
        <v>928.55</v>
      </c>
      <c r="AK47" s="163">
        <v>759.1125</v>
      </c>
      <c r="AL47" s="166">
        <f t="shared" si="17"/>
        <v>885.1125</v>
      </c>
      <c r="AM47" s="163">
        <v>1237.375</v>
      </c>
      <c r="AN47" s="166">
        <f t="shared" si="18"/>
        <v>1552.375</v>
      </c>
      <c r="AO47" s="163">
        <v>597.625</v>
      </c>
      <c r="AP47" s="166">
        <f t="shared" si="19"/>
        <v>723.625</v>
      </c>
      <c r="AQ47" s="163">
        <v>656.975</v>
      </c>
      <c r="AR47" s="166">
        <f t="shared" si="20"/>
        <v>782.975</v>
      </c>
      <c r="AS47" s="163">
        <v>680.9125</v>
      </c>
      <c r="AT47" s="166">
        <f t="shared" si="21"/>
        <v>806.9125</v>
      </c>
    </row>
    <row r="48" s="1" customFormat="1" ht="18" spans="1:46">
      <c r="A48" s="167" t="s">
        <v>252</v>
      </c>
      <c r="B48" s="168">
        <v>18</v>
      </c>
      <c r="C48" s="163">
        <v>1259.3875</v>
      </c>
      <c r="D48" s="164">
        <f t="shared" si="0"/>
        <v>1594.1875</v>
      </c>
      <c r="E48" s="163">
        <v>1269.95</v>
      </c>
      <c r="F48" s="165">
        <f t="shared" si="1"/>
        <v>1604.75</v>
      </c>
      <c r="G48" s="163">
        <v>989.5</v>
      </c>
      <c r="H48" s="166">
        <f t="shared" si="2"/>
        <v>1115.5</v>
      </c>
      <c r="I48" s="163">
        <v>757.1625</v>
      </c>
      <c r="J48" s="166">
        <f t="shared" si="3"/>
        <v>883.1625</v>
      </c>
      <c r="K48" s="163">
        <v>1879.35</v>
      </c>
      <c r="L48" s="166">
        <f t="shared" si="4"/>
        <v>2005.35</v>
      </c>
      <c r="M48" s="163">
        <v>1880.9875</v>
      </c>
      <c r="N48" s="166">
        <f t="shared" si="5"/>
        <v>2195.9875</v>
      </c>
      <c r="O48" s="163">
        <v>1254.3</v>
      </c>
      <c r="P48" s="166">
        <f t="shared" si="6"/>
        <v>1405.5</v>
      </c>
      <c r="Q48" s="163">
        <v>3147.575</v>
      </c>
      <c r="R48" s="166">
        <f t="shared" si="7"/>
        <v>3482.375</v>
      </c>
      <c r="S48" s="163">
        <v>1338.975</v>
      </c>
      <c r="T48" s="166">
        <f t="shared" si="8"/>
        <v>1490.175</v>
      </c>
      <c r="U48" s="163">
        <v>1254.3</v>
      </c>
      <c r="V48" s="166">
        <f t="shared" si="9"/>
        <v>1405.5</v>
      </c>
      <c r="W48" s="163">
        <v>1254.3</v>
      </c>
      <c r="X48" s="166">
        <f t="shared" si="10"/>
        <v>1405.5</v>
      </c>
      <c r="Y48" s="163">
        <v>1553.4375</v>
      </c>
      <c r="Z48" s="166">
        <f t="shared" si="11"/>
        <v>1888.2375</v>
      </c>
      <c r="AA48" s="163">
        <v>903.325</v>
      </c>
      <c r="AB48" s="166">
        <f t="shared" si="12"/>
        <v>1054.525</v>
      </c>
      <c r="AC48" s="163">
        <v>900.0875</v>
      </c>
      <c r="AD48" s="166">
        <f t="shared" si="13"/>
        <v>1026.0875</v>
      </c>
      <c r="AE48" s="163">
        <v>744.75</v>
      </c>
      <c r="AF48" s="166">
        <f t="shared" si="14"/>
        <v>870.75</v>
      </c>
      <c r="AG48" s="163">
        <v>828.3375</v>
      </c>
      <c r="AH48" s="166">
        <f t="shared" si="15"/>
        <v>954.3375</v>
      </c>
      <c r="AI48" s="163">
        <v>820.5125</v>
      </c>
      <c r="AJ48" s="166">
        <f t="shared" si="16"/>
        <v>946.5125</v>
      </c>
      <c r="AK48" s="163">
        <v>776</v>
      </c>
      <c r="AL48" s="166">
        <f t="shared" si="17"/>
        <v>902</v>
      </c>
      <c r="AM48" s="163">
        <v>1266.3875</v>
      </c>
      <c r="AN48" s="166">
        <f t="shared" si="18"/>
        <v>1581.3875</v>
      </c>
      <c r="AO48" s="163">
        <v>609.5875</v>
      </c>
      <c r="AP48" s="166">
        <f t="shared" si="19"/>
        <v>735.5875</v>
      </c>
      <c r="AQ48" s="163">
        <v>670.3125</v>
      </c>
      <c r="AR48" s="166">
        <f t="shared" si="20"/>
        <v>796.3125</v>
      </c>
      <c r="AS48" s="163">
        <v>694.8</v>
      </c>
      <c r="AT48" s="166">
        <f t="shared" si="21"/>
        <v>820.8</v>
      </c>
    </row>
    <row r="49" s="1" customFormat="1" ht="18" spans="1:46">
      <c r="A49" s="167" t="s">
        <v>253</v>
      </c>
      <c r="B49" s="168">
        <v>19</v>
      </c>
      <c r="C49" s="163">
        <v>1286.0375</v>
      </c>
      <c r="D49" s="164">
        <f t="shared" si="0"/>
        <v>1639.4375</v>
      </c>
      <c r="E49" s="163">
        <v>1298.2125</v>
      </c>
      <c r="F49" s="165">
        <f t="shared" si="1"/>
        <v>1651.6125</v>
      </c>
      <c r="G49" s="163">
        <v>1008.0875</v>
      </c>
      <c r="H49" s="166">
        <f t="shared" si="2"/>
        <v>1141.0875</v>
      </c>
      <c r="I49" s="163">
        <v>772.4625</v>
      </c>
      <c r="J49" s="166">
        <f t="shared" si="3"/>
        <v>905.4625</v>
      </c>
      <c r="K49" s="163">
        <v>1923</v>
      </c>
      <c r="L49" s="166">
        <f t="shared" si="4"/>
        <v>2056</v>
      </c>
      <c r="M49" s="163">
        <v>1925.0125</v>
      </c>
      <c r="N49" s="166">
        <f t="shared" si="5"/>
        <v>2257.5125</v>
      </c>
      <c r="O49" s="163">
        <v>1281.025</v>
      </c>
      <c r="P49" s="166">
        <f t="shared" si="6"/>
        <v>1440.625</v>
      </c>
      <c r="Q49" s="163">
        <v>3225.8</v>
      </c>
      <c r="R49" s="166">
        <f t="shared" si="7"/>
        <v>3579.2</v>
      </c>
      <c r="S49" s="163">
        <v>1367.8875</v>
      </c>
      <c r="T49" s="166">
        <f t="shared" si="8"/>
        <v>1527.4875</v>
      </c>
      <c r="U49" s="163">
        <v>1281.025</v>
      </c>
      <c r="V49" s="166">
        <f t="shared" si="9"/>
        <v>1440.625</v>
      </c>
      <c r="W49" s="163">
        <v>1281.025</v>
      </c>
      <c r="X49" s="166">
        <f t="shared" si="10"/>
        <v>1440.625</v>
      </c>
      <c r="Y49" s="163">
        <v>1588.4375</v>
      </c>
      <c r="Z49" s="166">
        <f t="shared" si="11"/>
        <v>1941.8375</v>
      </c>
      <c r="AA49" s="163">
        <v>922.0625</v>
      </c>
      <c r="AB49" s="166">
        <f t="shared" si="12"/>
        <v>1081.6625</v>
      </c>
      <c r="AC49" s="163">
        <v>920.125</v>
      </c>
      <c r="AD49" s="166">
        <f t="shared" si="13"/>
        <v>1053.125</v>
      </c>
      <c r="AE49" s="163">
        <v>759.775</v>
      </c>
      <c r="AF49" s="166">
        <f t="shared" si="14"/>
        <v>892.775</v>
      </c>
      <c r="AG49" s="163">
        <v>845.2375</v>
      </c>
      <c r="AH49" s="166">
        <f t="shared" si="15"/>
        <v>978.2375</v>
      </c>
      <c r="AI49" s="163">
        <v>838.475</v>
      </c>
      <c r="AJ49" s="166">
        <f t="shared" si="16"/>
        <v>971.475</v>
      </c>
      <c r="AK49" s="163">
        <v>792.875</v>
      </c>
      <c r="AL49" s="166">
        <f t="shared" si="17"/>
        <v>925.875</v>
      </c>
      <c r="AM49" s="163">
        <v>1295.3875</v>
      </c>
      <c r="AN49" s="166">
        <f t="shared" si="18"/>
        <v>1627.8875</v>
      </c>
      <c r="AO49" s="163">
        <v>621.55</v>
      </c>
      <c r="AP49" s="166">
        <f t="shared" si="19"/>
        <v>754.55</v>
      </c>
      <c r="AQ49" s="163">
        <v>683.65</v>
      </c>
      <c r="AR49" s="166">
        <f t="shared" si="20"/>
        <v>816.65</v>
      </c>
      <c r="AS49" s="163">
        <v>708.6875</v>
      </c>
      <c r="AT49" s="166">
        <f t="shared" si="21"/>
        <v>841.6875</v>
      </c>
    </row>
    <row r="50" s="1" customFormat="1" ht="18" spans="1:46">
      <c r="A50" s="167" t="s">
        <v>254</v>
      </c>
      <c r="B50" s="168">
        <v>19</v>
      </c>
      <c r="C50" s="163">
        <v>1312.6875</v>
      </c>
      <c r="D50" s="164">
        <f t="shared" si="0"/>
        <v>1666.0875</v>
      </c>
      <c r="E50" s="163">
        <v>1326.475</v>
      </c>
      <c r="F50" s="165">
        <f t="shared" si="1"/>
        <v>1679.875</v>
      </c>
      <c r="G50" s="163">
        <v>1026.6875</v>
      </c>
      <c r="H50" s="166">
        <f t="shared" si="2"/>
        <v>1159.6875</v>
      </c>
      <c r="I50" s="163">
        <v>787.75</v>
      </c>
      <c r="J50" s="166">
        <f t="shared" si="3"/>
        <v>920.75</v>
      </c>
      <c r="K50" s="163">
        <v>1966.65</v>
      </c>
      <c r="L50" s="166">
        <f t="shared" si="4"/>
        <v>2099.65</v>
      </c>
      <c r="M50" s="163">
        <v>1969.05</v>
      </c>
      <c r="N50" s="166">
        <f t="shared" si="5"/>
        <v>2301.55</v>
      </c>
      <c r="O50" s="163">
        <v>1307.75</v>
      </c>
      <c r="P50" s="166">
        <f t="shared" si="6"/>
        <v>1467.35</v>
      </c>
      <c r="Q50" s="163">
        <v>3304.025</v>
      </c>
      <c r="R50" s="166">
        <f t="shared" si="7"/>
        <v>3657.425</v>
      </c>
      <c r="S50" s="163">
        <v>1396.8125</v>
      </c>
      <c r="T50" s="166">
        <f t="shared" si="8"/>
        <v>1556.4125</v>
      </c>
      <c r="U50" s="163">
        <v>1307.75</v>
      </c>
      <c r="V50" s="166">
        <f t="shared" si="9"/>
        <v>1467.35</v>
      </c>
      <c r="W50" s="163">
        <v>1307.75</v>
      </c>
      <c r="X50" s="166">
        <f t="shared" si="10"/>
        <v>1467.35</v>
      </c>
      <c r="Y50" s="163">
        <v>1623.4375</v>
      </c>
      <c r="Z50" s="166">
        <f t="shared" si="11"/>
        <v>1976.8375</v>
      </c>
      <c r="AA50" s="163">
        <v>940.8</v>
      </c>
      <c r="AB50" s="166">
        <f t="shared" si="12"/>
        <v>1100.4</v>
      </c>
      <c r="AC50" s="163">
        <v>940.175</v>
      </c>
      <c r="AD50" s="166">
        <f t="shared" si="13"/>
        <v>1073.175</v>
      </c>
      <c r="AE50" s="163">
        <v>774.7875</v>
      </c>
      <c r="AF50" s="166">
        <f t="shared" si="14"/>
        <v>907.7875</v>
      </c>
      <c r="AG50" s="163">
        <v>862.15</v>
      </c>
      <c r="AH50" s="166">
        <f t="shared" si="15"/>
        <v>995.15</v>
      </c>
      <c r="AI50" s="163">
        <v>856.45</v>
      </c>
      <c r="AJ50" s="166">
        <f t="shared" si="16"/>
        <v>989.45</v>
      </c>
      <c r="AK50" s="163">
        <v>809.7625</v>
      </c>
      <c r="AL50" s="166">
        <f t="shared" si="17"/>
        <v>942.7625</v>
      </c>
      <c r="AM50" s="163">
        <v>1324.4</v>
      </c>
      <c r="AN50" s="166">
        <f t="shared" si="18"/>
        <v>1656.9</v>
      </c>
      <c r="AO50" s="163">
        <v>633.5125</v>
      </c>
      <c r="AP50" s="166">
        <f t="shared" si="19"/>
        <v>766.5125</v>
      </c>
      <c r="AQ50" s="163">
        <v>696.975</v>
      </c>
      <c r="AR50" s="166">
        <f t="shared" si="20"/>
        <v>829.975</v>
      </c>
      <c r="AS50" s="163">
        <v>722.575</v>
      </c>
      <c r="AT50" s="166">
        <f t="shared" si="21"/>
        <v>855.575</v>
      </c>
    </row>
    <row r="51" s="1" customFormat="1" ht="18" spans="1:46">
      <c r="A51" s="167" t="s">
        <v>255</v>
      </c>
      <c r="B51" s="168">
        <v>20</v>
      </c>
      <c r="C51" s="163">
        <v>1339.3375</v>
      </c>
      <c r="D51" s="164">
        <f t="shared" si="0"/>
        <v>1711.3375</v>
      </c>
      <c r="E51" s="163">
        <v>1354.75</v>
      </c>
      <c r="F51" s="165">
        <f t="shared" si="1"/>
        <v>1726.75</v>
      </c>
      <c r="G51" s="163">
        <v>1045.2875</v>
      </c>
      <c r="H51" s="166">
        <f t="shared" si="2"/>
        <v>1185.2875</v>
      </c>
      <c r="I51" s="163">
        <v>803.05</v>
      </c>
      <c r="J51" s="166">
        <f t="shared" si="3"/>
        <v>943.05</v>
      </c>
      <c r="K51" s="163">
        <v>2010.3</v>
      </c>
      <c r="L51" s="166">
        <f t="shared" si="4"/>
        <v>2150.3</v>
      </c>
      <c r="M51" s="163">
        <v>2013.075</v>
      </c>
      <c r="N51" s="166">
        <f t="shared" si="5"/>
        <v>2363.075</v>
      </c>
      <c r="O51" s="163">
        <v>1334.475</v>
      </c>
      <c r="P51" s="166">
        <f t="shared" si="6"/>
        <v>1502.475</v>
      </c>
      <c r="Q51" s="163">
        <v>3382.25</v>
      </c>
      <c r="R51" s="166">
        <f t="shared" si="7"/>
        <v>3754.25</v>
      </c>
      <c r="S51" s="163">
        <v>1425.725</v>
      </c>
      <c r="T51" s="166">
        <f t="shared" si="8"/>
        <v>1593.725</v>
      </c>
      <c r="U51" s="163">
        <v>1334.475</v>
      </c>
      <c r="V51" s="166">
        <f t="shared" si="9"/>
        <v>1502.475</v>
      </c>
      <c r="W51" s="163">
        <v>1334.475</v>
      </c>
      <c r="X51" s="166">
        <f t="shared" si="10"/>
        <v>1502.475</v>
      </c>
      <c r="Y51" s="163">
        <v>1658.4375</v>
      </c>
      <c r="Z51" s="166">
        <f t="shared" si="11"/>
        <v>2030.4375</v>
      </c>
      <c r="AA51" s="163">
        <v>959.5375</v>
      </c>
      <c r="AB51" s="166">
        <f t="shared" si="12"/>
        <v>1127.5375</v>
      </c>
      <c r="AC51" s="163">
        <v>960.2125</v>
      </c>
      <c r="AD51" s="166">
        <f t="shared" si="13"/>
        <v>1100.2125</v>
      </c>
      <c r="AE51" s="163">
        <v>789.8</v>
      </c>
      <c r="AF51" s="166">
        <f t="shared" si="14"/>
        <v>929.8</v>
      </c>
      <c r="AG51" s="163">
        <v>879.05</v>
      </c>
      <c r="AH51" s="166">
        <f t="shared" si="15"/>
        <v>1019.05</v>
      </c>
      <c r="AI51" s="163">
        <v>874.4125</v>
      </c>
      <c r="AJ51" s="166">
        <f t="shared" si="16"/>
        <v>1014.4125</v>
      </c>
      <c r="AK51" s="163">
        <v>826.65</v>
      </c>
      <c r="AL51" s="166">
        <f t="shared" si="17"/>
        <v>966.65</v>
      </c>
      <c r="AM51" s="163">
        <v>1353.4</v>
      </c>
      <c r="AN51" s="166">
        <f t="shared" si="18"/>
        <v>1703.4</v>
      </c>
      <c r="AO51" s="163">
        <v>645.475</v>
      </c>
      <c r="AP51" s="166">
        <f t="shared" si="19"/>
        <v>785.475</v>
      </c>
      <c r="AQ51" s="163">
        <v>710.3125</v>
      </c>
      <c r="AR51" s="166">
        <f t="shared" si="20"/>
        <v>850.3125</v>
      </c>
      <c r="AS51" s="163">
        <v>736.4625</v>
      </c>
      <c r="AT51" s="166">
        <f t="shared" si="21"/>
        <v>876.4625</v>
      </c>
    </row>
    <row r="52" s="1" customFormat="1" ht="18" spans="1:46">
      <c r="A52" s="167" t="s">
        <v>256</v>
      </c>
      <c r="B52" s="168">
        <v>20</v>
      </c>
      <c r="C52" s="163">
        <v>1365.9875</v>
      </c>
      <c r="D52" s="164">
        <f t="shared" si="0"/>
        <v>1737.9875</v>
      </c>
      <c r="E52" s="163">
        <v>1383.0125</v>
      </c>
      <c r="F52" s="165">
        <f t="shared" si="1"/>
        <v>1755.0125</v>
      </c>
      <c r="G52" s="163">
        <v>1063.875</v>
      </c>
      <c r="H52" s="166">
        <f t="shared" si="2"/>
        <v>1203.875</v>
      </c>
      <c r="I52" s="163">
        <v>818.35</v>
      </c>
      <c r="J52" s="166">
        <f t="shared" si="3"/>
        <v>958.35</v>
      </c>
      <c r="K52" s="163">
        <v>2053.95</v>
      </c>
      <c r="L52" s="166">
        <f t="shared" si="4"/>
        <v>2193.95</v>
      </c>
      <c r="M52" s="163">
        <v>2057.1125</v>
      </c>
      <c r="N52" s="166">
        <f t="shared" si="5"/>
        <v>2407.1125</v>
      </c>
      <c r="O52" s="163">
        <v>1361.2</v>
      </c>
      <c r="P52" s="166">
        <f t="shared" si="6"/>
        <v>1529.2</v>
      </c>
      <c r="Q52" s="163">
        <v>3460.475</v>
      </c>
      <c r="R52" s="166">
        <f t="shared" si="7"/>
        <v>3832.475</v>
      </c>
      <c r="S52" s="163">
        <v>1454.65</v>
      </c>
      <c r="T52" s="166">
        <f t="shared" si="8"/>
        <v>1622.65</v>
      </c>
      <c r="U52" s="163">
        <v>1361.2</v>
      </c>
      <c r="V52" s="166">
        <f t="shared" si="9"/>
        <v>1529.2</v>
      </c>
      <c r="W52" s="163">
        <v>1361.2</v>
      </c>
      <c r="X52" s="166">
        <f t="shared" si="10"/>
        <v>1529.2</v>
      </c>
      <c r="Y52" s="163">
        <v>1693.4375</v>
      </c>
      <c r="Z52" s="166">
        <f t="shared" si="11"/>
        <v>2065.4375</v>
      </c>
      <c r="AA52" s="163">
        <v>978.275</v>
      </c>
      <c r="AB52" s="166">
        <f t="shared" si="12"/>
        <v>1146.275</v>
      </c>
      <c r="AC52" s="163">
        <v>980.2625</v>
      </c>
      <c r="AD52" s="166">
        <f t="shared" si="13"/>
        <v>1120.2625</v>
      </c>
      <c r="AE52" s="163">
        <v>804.8125</v>
      </c>
      <c r="AF52" s="166">
        <f t="shared" si="14"/>
        <v>944.8125</v>
      </c>
      <c r="AG52" s="163">
        <v>895.95</v>
      </c>
      <c r="AH52" s="166">
        <f t="shared" si="15"/>
        <v>1035.95</v>
      </c>
      <c r="AI52" s="163">
        <v>892.375</v>
      </c>
      <c r="AJ52" s="166">
        <f t="shared" si="16"/>
        <v>1032.375</v>
      </c>
      <c r="AK52" s="163">
        <v>843.5375</v>
      </c>
      <c r="AL52" s="166">
        <f t="shared" si="17"/>
        <v>983.5375</v>
      </c>
      <c r="AM52" s="163">
        <v>1382.4125</v>
      </c>
      <c r="AN52" s="166">
        <f t="shared" si="18"/>
        <v>1732.4125</v>
      </c>
      <c r="AO52" s="163">
        <v>657.4375</v>
      </c>
      <c r="AP52" s="166">
        <f t="shared" si="19"/>
        <v>797.4375</v>
      </c>
      <c r="AQ52" s="163">
        <v>723.65</v>
      </c>
      <c r="AR52" s="166">
        <f t="shared" si="20"/>
        <v>863.65</v>
      </c>
      <c r="AS52" s="163">
        <v>750.35</v>
      </c>
      <c r="AT52" s="166">
        <f t="shared" si="21"/>
        <v>890.35</v>
      </c>
    </row>
    <row r="53" s="1" customFormat="1" ht="18" spans="1:46">
      <c r="A53" s="167" t="s">
        <v>257</v>
      </c>
      <c r="B53" s="168">
        <v>21</v>
      </c>
      <c r="C53" s="163">
        <v>1392.6375</v>
      </c>
      <c r="D53" s="164">
        <f t="shared" si="0"/>
        <v>1783.2375</v>
      </c>
      <c r="E53" s="163">
        <v>1411.275</v>
      </c>
      <c r="F53" s="165">
        <f t="shared" si="1"/>
        <v>1801.875</v>
      </c>
      <c r="G53" s="163">
        <v>1082.475</v>
      </c>
      <c r="H53" s="166">
        <f t="shared" si="2"/>
        <v>1229.475</v>
      </c>
      <c r="I53" s="163">
        <v>833.6375</v>
      </c>
      <c r="J53" s="166">
        <f t="shared" si="3"/>
        <v>980.6375</v>
      </c>
      <c r="K53" s="163">
        <v>2097.6</v>
      </c>
      <c r="L53" s="166">
        <f t="shared" si="4"/>
        <v>2244.6</v>
      </c>
      <c r="M53" s="163">
        <v>2101.15</v>
      </c>
      <c r="N53" s="166">
        <f t="shared" si="5"/>
        <v>2468.65</v>
      </c>
      <c r="O53" s="163">
        <v>1387.925</v>
      </c>
      <c r="P53" s="166">
        <f t="shared" si="6"/>
        <v>1564.325</v>
      </c>
      <c r="Q53" s="163">
        <v>3538.7</v>
      </c>
      <c r="R53" s="166">
        <f t="shared" si="7"/>
        <v>3929.3</v>
      </c>
      <c r="S53" s="163">
        <v>1483.575</v>
      </c>
      <c r="T53" s="166">
        <f t="shared" si="8"/>
        <v>1659.975</v>
      </c>
      <c r="U53" s="163">
        <v>1387.925</v>
      </c>
      <c r="V53" s="166">
        <f t="shared" si="9"/>
        <v>1564.325</v>
      </c>
      <c r="W53" s="163">
        <v>1387.925</v>
      </c>
      <c r="X53" s="166">
        <f t="shared" si="10"/>
        <v>1564.325</v>
      </c>
      <c r="Y53" s="163">
        <v>1728.4375</v>
      </c>
      <c r="Z53" s="166">
        <f t="shared" si="11"/>
        <v>2119.0375</v>
      </c>
      <c r="AA53" s="163">
        <v>997.0125</v>
      </c>
      <c r="AB53" s="166">
        <f t="shared" si="12"/>
        <v>1173.4125</v>
      </c>
      <c r="AC53" s="163">
        <v>1000.3</v>
      </c>
      <c r="AD53" s="166">
        <f t="shared" si="13"/>
        <v>1147.3</v>
      </c>
      <c r="AE53" s="163">
        <v>819.8375</v>
      </c>
      <c r="AF53" s="166">
        <f t="shared" si="14"/>
        <v>966.8375</v>
      </c>
      <c r="AG53" s="163">
        <v>912.85</v>
      </c>
      <c r="AH53" s="166">
        <f t="shared" si="15"/>
        <v>1059.85</v>
      </c>
      <c r="AI53" s="163">
        <v>910.3375</v>
      </c>
      <c r="AJ53" s="166">
        <f t="shared" si="16"/>
        <v>1057.3375</v>
      </c>
      <c r="AK53" s="163">
        <v>860.4125</v>
      </c>
      <c r="AL53" s="166">
        <f t="shared" si="17"/>
        <v>1007.4125</v>
      </c>
      <c r="AM53" s="163">
        <v>1411.4125</v>
      </c>
      <c r="AN53" s="166">
        <f t="shared" si="18"/>
        <v>1778.9125</v>
      </c>
      <c r="AO53" s="163">
        <v>669.4</v>
      </c>
      <c r="AP53" s="166">
        <f t="shared" si="19"/>
        <v>816.4</v>
      </c>
      <c r="AQ53" s="163">
        <v>736.9875</v>
      </c>
      <c r="AR53" s="166">
        <f t="shared" si="20"/>
        <v>883.9875</v>
      </c>
      <c r="AS53" s="163">
        <v>764.2375</v>
      </c>
      <c r="AT53" s="166">
        <f t="shared" si="21"/>
        <v>911.2375</v>
      </c>
    </row>
    <row r="54" s="140" customFormat="1" ht="35" customHeight="1" spans="1:29">
      <c r="A54" s="171" t="s">
        <v>258</v>
      </c>
      <c r="D54" s="172"/>
      <c r="AC54" s="186"/>
    </row>
  </sheetData>
  <mergeCells count="1">
    <mergeCell ref="A1:R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2"/>
  <sheetViews>
    <sheetView workbookViewId="0">
      <selection activeCell="H5" sqref="H5:I5"/>
    </sheetView>
  </sheetViews>
  <sheetFormatPr defaultColWidth="9.6" defaultRowHeight="15"/>
  <cols>
    <col min="1" max="16384" width="9.6" style="1"/>
  </cols>
  <sheetData>
    <row r="1" s="1" customFormat="1" ht="41" spans="1:23">
      <c r="A1" s="2" t="s">
        <v>259</v>
      </c>
      <c r="B1" s="3" t="s">
        <v>260</v>
      </c>
      <c r="C1" s="4" t="s">
        <v>261</v>
      </c>
      <c r="D1" s="4" t="s">
        <v>262</v>
      </c>
      <c r="E1" s="3" t="s">
        <v>263</v>
      </c>
      <c r="F1" s="4" t="s">
        <v>261</v>
      </c>
      <c r="G1" s="4" t="s">
        <v>262</v>
      </c>
      <c r="H1" s="2" t="s">
        <v>259</v>
      </c>
      <c r="I1" s="67"/>
      <c r="J1" s="3" t="s">
        <v>260</v>
      </c>
      <c r="K1" s="4" t="s">
        <v>261</v>
      </c>
      <c r="L1" s="43" t="s">
        <v>262</v>
      </c>
      <c r="M1" s="3" t="s">
        <v>263</v>
      </c>
      <c r="N1" s="68" t="s">
        <v>261</v>
      </c>
      <c r="O1" s="69" t="s">
        <v>262</v>
      </c>
      <c r="P1" s="2" t="s">
        <v>259</v>
      </c>
      <c r="Q1" s="3" t="s">
        <v>260</v>
      </c>
      <c r="R1" s="4" t="s">
        <v>261</v>
      </c>
      <c r="S1" s="43" t="s">
        <v>262</v>
      </c>
      <c r="T1" s="3" t="s">
        <v>263</v>
      </c>
      <c r="U1" s="4" t="s">
        <v>261</v>
      </c>
      <c r="V1" s="69" t="s">
        <v>262</v>
      </c>
      <c r="W1" s="104" t="s">
        <v>264</v>
      </c>
    </row>
    <row r="2" s="1" customFormat="1" ht="72" spans="1:23">
      <c r="A2" s="5" t="s">
        <v>265</v>
      </c>
      <c r="B2" s="6" t="s">
        <v>195</v>
      </c>
      <c r="C2" s="7" t="s">
        <v>195</v>
      </c>
      <c r="D2" s="8" t="s">
        <v>266</v>
      </c>
      <c r="E2" s="9" t="s">
        <v>195</v>
      </c>
      <c r="F2" s="7" t="s">
        <v>195</v>
      </c>
      <c r="G2" s="10" t="s">
        <v>266</v>
      </c>
      <c r="H2" s="11" t="s">
        <v>267</v>
      </c>
      <c r="I2" s="70"/>
      <c r="J2" s="71" t="s">
        <v>194</v>
      </c>
      <c r="K2" s="72" t="s">
        <v>194</v>
      </c>
      <c r="L2" s="73" t="s">
        <v>268</v>
      </c>
      <c r="M2" s="71" t="s">
        <v>194</v>
      </c>
      <c r="N2" s="74" t="s">
        <v>194</v>
      </c>
      <c r="O2" s="75" t="s">
        <v>194</v>
      </c>
      <c r="P2" s="76" t="s">
        <v>269</v>
      </c>
      <c r="Q2" s="105" t="s">
        <v>197</v>
      </c>
      <c r="R2" s="72" t="s">
        <v>193</v>
      </c>
      <c r="S2" s="73" t="s">
        <v>197</v>
      </c>
      <c r="T2" s="71" t="s">
        <v>197</v>
      </c>
      <c r="U2" s="72" t="s">
        <v>193</v>
      </c>
      <c r="V2" s="106" t="s">
        <v>197</v>
      </c>
      <c r="W2" s="107"/>
    </row>
    <row r="3" s="1" customFormat="1" ht="53.5" spans="1:23">
      <c r="A3" s="12" t="s">
        <v>270</v>
      </c>
      <c r="B3" s="13" t="s">
        <v>195</v>
      </c>
      <c r="C3" s="14" t="s">
        <v>195</v>
      </c>
      <c r="D3" s="15" t="s">
        <v>266</v>
      </c>
      <c r="E3" s="16" t="s">
        <v>195</v>
      </c>
      <c r="F3" s="14" t="s">
        <v>195</v>
      </c>
      <c r="G3" s="17" t="s">
        <v>266</v>
      </c>
      <c r="H3" s="18" t="s">
        <v>271</v>
      </c>
      <c r="I3" s="77"/>
      <c r="J3" s="20" t="s">
        <v>195</v>
      </c>
      <c r="K3" s="21" t="s">
        <v>195</v>
      </c>
      <c r="L3" s="78" t="s">
        <v>266</v>
      </c>
      <c r="M3" s="20" t="s">
        <v>266</v>
      </c>
      <c r="N3" s="79" t="s">
        <v>266</v>
      </c>
      <c r="O3" s="63" t="s">
        <v>266</v>
      </c>
      <c r="P3" s="19" t="s">
        <v>272</v>
      </c>
      <c r="Q3" s="23" t="s">
        <v>194</v>
      </c>
      <c r="R3" s="21" t="s">
        <v>194</v>
      </c>
      <c r="S3" s="78" t="s">
        <v>194</v>
      </c>
      <c r="T3" s="20" t="s">
        <v>194</v>
      </c>
      <c r="U3" s="21" t="s">
        <v>194</v>
      </c>
      <c r="V3" s="61" t="s">
        <v>194</v>
      </c>
      <c r="W3" s="107"/>
    </row>
    <row r="4" s="1" customFormat="1" ht="72" spans="1:23">
      <c r="A4" s="19" t="s">
        <v>273</v>
      </c>
      <c r="B4" s="20" t="s">
        <v>195</v>
      </c>
      <c r="C4" s="21" t="s">
        <v>195</v>
      </c>
      <c r="D4" s="22" t="s">
        <v>266</v>
      </c>
      <c r="E4" s="23" t="s">
        <v>195</v>
      </c>
      <c r="F4" s="21" t="s">
        <v>195</v>
      </c>
      <c r="G4" s="24" t="s">
        <v>266</v>
      </c>
      <c r="H4" s="25" t="s">
        <v>274</v>
      </c>
      <c r="I4" s="80"/>
      <c r="J4" s="13" t="s">
        <v>194</v>
      </c>
      <c r="K4" s="14" t="s">
        <v>194</v>
      </c>
      <c r="L4" s="26" t="s">
        <v>268</v>
      </c>
      <c r="M4" s="13" t="s">
        <v>194</v>
      </c>
      <c r="N4" s="81" t="s">
        <v>194</v>
      </c>
      <c r="O4" s="66" t="s">
        <v>194</v>
      </c>
      <c r="P4" s="12" t="s">
        <v>275</v>
      </c>
      <c r="Q4" s="16" t="s">
        <v>194</v>
      </c>
      <c r="R4" s="14" t="s">
        <v>194</v>
      </c>
      <c r="S4" s="26" t="s">
        <v>194</v>
      </c>
      <c r="T4" s="13" t="s">
        <v>194</v>
      </c>
      <c r="U4" s="14" t="s">
        <v>194</v>
      </c>
      <c r="V4" s="66" t="s">
        <v>194</v>
      </c>
      <c r="W4" s="107"/>
    </row>
    <row r="5" s="1" customFormat="1" ht="90.5" spans="1:23">
      <c r="A5" s="12" t="s">
        <v>276</v>
      </c>
      <c r="B5" s="13" t="s">
        <v>194</v>
      </c>
      <c r="C5" s="14" t="s">
        <v>194</v>
      </c>
      <c r="D5" s="14" t="s">
        <v>194</v>
      </c>
      <c r="E5" s="26" t="s">
        <v>268</v>
      </c>
      <c r="F5" s="26" t="s">
        <v>268</v>
      </c>
      <c r="G5" s="26" t="s">
        <v>268</v>
      </c>
      <c r="H5" s="18" t="s">
        <v>277</v>
      </c>
      <c r="I5" s="77"/>
      <c r="J5" s="20" t="s">
        <v>195</v>
      </c>
      <c r="K5" s="20" t="s">
        <v>195</v>
      </c>
      <c r="L5" s="78" t="s">
        <v>266</v>
      </c>
      <c r="M5" s="20" t="s">
        <v>195</v>
      </c>
      <c r="N5" s="20" t="s">
        <v>195</v>
      </c>
      <c r="O5" s="20" t="s">
        <v>195</v>
      </c>
      <c r="P5" s="19" t="s">
        <v>278</v>
      </c>
      <c r="Q5" s="23" t="s">
        <v>195</v>
      </c>
      <c r="R5" s="21" t="s">
        <v>195</v>
      </c>
      <c r="S5" s="78" t="s">
        <v>266</v>
      </c>
      <c r="T5" s="20" t="s">
        <v>266</v>
      </c>
      <c r="U5" s="21" t="s">
        <v>266</v>
      </c>
      <c r="V5" s="63" t="s">
        <v>266</v>
      </c>
      <c r="W5" s="107"/>
    </row>
    <row r="6" s="1" customFormat="1" ht="108" spans="1:23">
      <c r="A6" s="19" t="s">
        <v>279</v>
      </c>
      <c r="B6" s="20" t="s">
        <v>193</v>
      </c>
      <c r="C6" s="21" t="s">
        <v>193</v>
      </c>
      <c r="D6" s="22" t="s">
        <v>280</v>
      </c>
      <c r="E6" s="23" t="s">
        <v>280</v>
      </c>
      <c r="F6" s="21" t="s">
        <v>280</v>
      </c>
      <c r="G6" s="24" t="s">
        <v>280</v>
      </c>
      <c r="H6" s="25" t="s">
        <v>281</v>
      </c>
      <c r="I6" s="80"/>
      <c r="J6" s="13" t="s">
        <v>194</v>
      </c>
      <c r="K6" s="14" t="s">
        <v>194</v>
      </c>
      <c r="L6" s="26" t="s">
        <v>268</v>
      </c>
      <c r="M6" s="13" t="s">
        <v>194</v>
      </c>
      <c r="N6" s="81" t="s">
        <v>194</v>
      </c>
      <c r="O6" s="66" t="s">
        <v>194</v>
      </c>
      <c r="P6" s="12" t="s">
        <v>282</v>
      </c>
      <c r="Q6" s="16" t="s">
        <v>195</v>
      </c>
      <c r="R6" s="14" t="s">
        <v>195</v>
      </c>
      <c r="S6" s="26" t="s">
        <v>266</v>
      </c>
      <c r="T6" s="13" t="s">
        <v>266</v>
      </c>
      <c r="U6" s="14" t="s">
        <v>266</v>
      </c>
      <c r="V6" s="58" t="s">
        <v>266</v>
      </c>
      <c r="W6" s="107"/>
    </row>
    <row r="7" s="1" customFormat="1" ht="72" spans="1:23">
      <c r="A7" s="12" t="s">
        <v>283</v>
      </c>
      <c r="B7" s="13" t="s">
        <v>195</v>
      </c>
      <c r="C7" s="14" t="s">
        <v>195</v>
      </c>
      <c r="D7" s="15" t="s">
        <v>266</v>
      </c>
      <c r="E7" s="16" t="s">
        <v>195</v>
      </c>
      <c r="F7" s="14" t="s">
        <v>195</v>
      </c>
      <c r="G7" s="17" t="s">
        <v>266</v>
      </c>
      <c r="H7" s="18" t="s">
        <v>284</v>
      </c>
      <c r="I7" s="77"/>
      <c r="J7" s="20" t="s">
        <v>194</v>
      </c>
      <c r="K7" s="21" t="s">
        <v>194</v>
      </c>
      <c r="L7" s="78" t="s">
        <v>268</v>
      </c>
      <c r="M7" s="20" t="s">
        <v>194</v>
      </c>
      <c r="N7" s="79" t="s">
        <v>194</v>
      </c>
      <c r="O7" s="61" t="s">
        <v>194</v>
      </c>
      <c r="P7" s="19" t="s">
        <v>285</v>
      </c>
      <c r="Q7" s="16" t="s">
        <v>194</v>
      </c>
      <c r="R7" s="16" t="s">
        <v>194</v>
      </c>
      <c r="S7" s="16" t="s">
        <v>194</v>
      </c>
      <c r="T7" s="16" t="s">
        <v>194</v>
      </c>
      <c r="U7" s="16" t="s">
        <v>194</v>
      </c>
      <c r="V7" s="16" t="s">
        <v>194</v>
      </c>
      <c r="W7" s="107"/>
    </row>
    <row r="8" s="1" customFormat="1" ht="72" spans="1:23">
      <c r="A8" s="19" t="s">
        <v>286</v>
      </c>
      <c r="B8" s="20" t="s">
        <v>194</v>
      </c>
      <c r="C8" s="21" t="s">
        <v>194</v>
      </c>
      <c r="D8" s="22" t="s">
        <v>268</v>
      </c>
      <c r="E8" s="23" t="s">
        <v>194</v>
      </c>
      <c r="F8" s="21" t="s">
        <v>194</v>
      </c>
      <c r="G8" s="24" t="s">
        <v>194</v>
      </c>
      <c r="H8" s="25" t="s">
        <v>287</v>
      </c>
      <c r="I8" s="80"/>
      <c r="J8" s="13" t="s">
        <v>195</v>
      </c>
      <c r="K8" s="14" t="s">
        <v>195</v>
      </c>
      <c r="L8" s="26" t="s">
        <v>266</v>
      </c>
      <c r="M8" s="13" t="s">
        <v>195</v>
      </c>
      <c r="N8" s="81" t="s">
        <v>195</v>
      </c>
      <c r="O8" s="58" t="s">
        <v>266</v>
      </c>
      <c r="P8" s="12" t="s">
        <v>288</v>
      </c>
      <c r="Q8" s="16" t="s">
        <v>194</v>
      </c>
      <c r="R8" s="14" t="s">
        <v>194</v>
      </c>
      <c r="S8" s="26" t="s">
        <v>194</v>
      </c>
      <c r="T8" s="13" t="s">
        <v>194</v>
      </c>
      <c r="U8" s="14" t="s">
        <v>194</v>
      </c>
      <c r="V8" s="66" t="s">
        <v>194</v>
      </c>
      <c r="W8" s="107"/>
    </row>
    <row r="9" s="1" customFormat="1" ht="53.5" spans="1:23">
      <c r="A9" s="12" t="s">
        <v>289</v>
      </c>
      <c r="B9" s="13" t="s">
        <v>194</v>
      </c>
      <c r="C9" s="14" t="s">
        <v>194</v>
      </c>
      <c r="D9" s="15" t="s">
        <v>268</v>
      </c>
      <c r="E9" s="16" t="s">
        <v>194</v>
      </c>
      <c r="F9" s="14" t="s">
        <v>194</v>
      </c>
      <c r="G9" s="17" t="s">
        <v>194</v>
      </c>
      <c r="H9" s="18" t="s">
        <v>290</v>
      </c>
      <c r="I9" s="77"/>
      <c r="J9" s="20" t="s">
        <v>195</v>
      </c>
      <c r="K9" s="21" t="s">
        <v>195</v>
      </c>
      <c r="L9" s="78" t="s">
        <v>266</v>
      </c>
      <c r="M9" s="20" t="s">
        <v>266</v>
      </c>
      <c r="N9" s="79" t="s">
        <v>266</v>
      </c>
      <c r="O9" s="63" t="s">
        <v>266</v>
      </c>
      <c r="P9" s="19" t="s">
        <v>291</v>
      </c>
      <c r="Q9" s="20" t="s">
        <v>193</v>
      </c>
      <c r="R9" s="20" t="s">
        <v>193</v>
      </c>
      <c r="S9" s="20" t="s">
        <v>193</v>
      </c>
      <c r="T9" s="20" t="s">
        <v>193</v>
      </c>
      <c r="U9" s="20" t="s">
        <v>193</v>
      </c>
      <c r="V9" s="20" t="s">
        <v>193</v>
      </c>
      <c r="W9" s="107"/>
    </row>
    <row r="10" s="1" customFormat="1" ht="54.5" spans="1:23">
      <c r="A10" s="19" t="s">
        <v>292</v>
      </c>
      <c r="B10" s="20" t="s">
        <v>194</v>
      </c>
      <c r="C10" s="21" t="s">
        <v>194</v>
      </c>
      <c r="D10" s="22" t="s">
        <v>194</v>
      </c>
      <c r="E10" s="23" t="s">
        <v>194</v>
      </c>
      <c r="F10" s="21" t="s">
        <v>194</v>
      </c>
      <c r="G10" s="24" t="s">
        <v>194</v>
      </c>
      <c r="H10" s="25" t="s">
        <v>293</v>
      </c>
      <c r="I10" s="80"/>
      <c r="J10" s="13" t="s">
        <v>194</v>
      </c>
      <c r="K10" s="14" t="s">
        <v>194</v>
      </c>
      <c r="L10" s="26" t="s">
        <v>194</v>
      </c>
      <c r="M10" s="13" t="s">
        <v>194</v>
      </c>
      <c r="N10" s="81" t="s">
        <v>194</v>
      </c>
      <c r="O10" s="66" t="s">
        <v>194</v>
      </c>
      <c r="P10" s="12" t="s">
        <v>294</v>
      </c>
      <c r="Q10" s="16" t="s">
        <v>194</v>
      </c>
      <c r="R10" s="14" t="s">
        <v>194</v>
      </c>
      <c r="S10" s="26" t="s">
        <v>268</v>
      </c>
      <c r="T10" s="13" t="s">
        <v>194</v>
      </c>
      <c r="U10" s="14" t="s">
        <v>194</v>
      </c>
      <c r="V10" s="66" t="s">
        <v>194</v>
      </c>
      <c r="W10" s="107"/>
    </row>
    <row r="11" s="1" customFormat="1" ht="53.5" spans="1:23">
      <c r="A11" s="12" t="s">
        <v>295</v>
      </c>
      <c r="B11" s="13" t="s">
        <v>195</v>
      </c>
      <c r="C11" s="14" t="s">
        <v>195</v>
      </c>
      <c r="D11" s="15" t="s">
        <v>266</v>
      </c>
      <c r="E11" s="16" t="s">
        <v>195</v>
      </c>
      <c r="F11" s="14" t="s">
        <v>195</v>
      </c>
      <c r="G11" s="17" t="s">
        <v>266</v>
      </c>
      <c r="H11" s="18" t="s">
        <v>296</v>
      </c>
      <c r="I11" s="77"/>
      <c r="J11" s="20" t="s">
        <v>194</v>
      </c>
      <c r="K11" s="21" t="s">
        <v>194</v>
      </c>
      <c r="L11" s="78" t="s">
        <v>268</v>
      </c>
      <c r="M11" s="20" t="s">
        <v>194</v>
      </c>
      <c r="N11" s="79" t="s">
        <v>194</v>
      </c>
      <c r="O11" s="61" t="s">
        <v>194</v>
      </c>
      <c r="P11" s="19" t="s">
        <v>297</v>
      </c>
      <c r="Q11" s="20" t="s">
        <v>193</v>
      </c>
      <c r="R11" s="20" t="s">
        <v>193</v>
      </c>
      <c r="S11" s="20" t="s">
        <v>193</v>
      </c>
      <c r="T11" s="20" t="s">
        <v>193</v>
      </c>
      <c r="U11" s="20" t="s">
        <v>193</v>
      </c>
      <c r="V11" s="20" t="s">
        <v>193</v>
      </c>
      <c r="W11" s="107"/>
    </row>
    <row r="12" s="1" customFormat="1" ht="90.5" spans="1:23">
      <c r="A12" s="19" t="s">
        <v>298</v>
      </c>
      <c r="B12" s="20" t="s">
        <v>194</v>
      </c>
      <c r="C12" s="21" t="s">
        <v>194</v>
      </c>
      <c r="D12" s="22" t="s">
        <v>268</v>
      </c>
      <c r="E12" s="23" t="s">
        <v>194</v>
      </c>
      <c r="F12" s="21" t="s">
        <v>194</v>
      </c>
      <c r="G12" s="24" t="s">
        <v>194</v>
      </c>
      <c r="H12" s="25" t="s">
        <v>299</v>
      </c>
      <c r="I12" s="80"/>
      <c r="J12" s="13" t="s">
        <v>192</v>
      </c>
      <c r="K12" s="14" t="s">
        <v>192</v>
      </c>
      <c r="L12" s="26" t="s">
        <v>192</v>
      </c>
      <c r="M12" s="13" t="s">
        <v>192</v>
      </c>
      <c r="N12" s="81" t="s">
        <v>192</v>
      </c>
      <c r="O12" s="58" t="s">
        <v>300</v>
      </c>
      <c r="P12" s="27" t="s">
        <v>301</v>
      </c>
      <c r="Q12" s="31" t="s">
        <v>193</v>
      </c>
      <c r="R12" s="29" t="s">
        <v>193</v>
      </c>
      <c r="S12" s="91" t="s">
        <v>193</v>
      </c>
      <c r="T12" s="28" t="s">
        <v>193</v>
      </c>
      <c r="U12" s="29" t="s">
        <v>193</v>
      </c>
      <c r="V12" s="93" t="s">
        <v>193</v>
      </c>
      <c r="W12" s="107"/>
    </row>
    <row r="13" s="1" customFormat="1" ht="72" spans="1:23">
      <c r="A13" s="12" t="s">
        <v>302</v>
      </c>
      <c r="B13" s="13" t="s">
        <v>205</v>
      </c>
      <c r="C13" s="14" t="s">
        <v>192</v>
      </c>
      <c r="D13" s="15" t="s">
        <v>205</v>
      </c>
      <c r="E13" s="16" t="s">
        <v>205</v>
      </c>
      <c r="F13" s="14" t="s">
        <v>192</v>
      </c>
      <c r="G13" s="17" t="s">
        <v>303</v>
      </c>
      <c r="H13" s="18" t="s">
        <v>304</v>
      </c>
      <c r="I13" s="77"/>
      <c r="J13" s="20" t="s">
        <v>193</v>
      </c>
      <c r="K13" s="20" t="s">
        <v>193</v>
      </c>
      <c r="L13" s="20" t="s">
        <v>193</v>
      </c>
      <c r="M13" s="20" t="s">
        <v>193</v>
      </c>
      <c r="N13" s="20" t="s">
        <v>193</v>
      </c>
      <c r="O13" s="20" t="s">
        <v>193</v>
      </c>
      <c r="P13" s="5" t="s">
        <v>305</v>
      </c>
      <c r="Q13" s="9" t="s">
        <v>197</v>
      </c>
      <c r="R13" s="7" t="s">
        <v>193</v>
      </c>
      <c r="S13" s="85" t="s">
        <v>197</v>
      </c>
      <c r="T13" s="6" t="s">
        <v>197</v>
      </c>
      <c r="U13" s="7" t="s">
        <v>193</v>
      </c>
      <c r="V13" s="57" t="s">
        <v>197</v>
      </c>
      <c r="W13" s="107"/>
    </row>
    <row r="14" s="1" customFormat="1" ht="36" spans="1:23">
      <c r="A14" s="19" t="s">
        <v>306</v>
      </c>
      <c r="B14" s="20" t="s">
        <v>197</v>
      </c>
      <c r="C14" s="21" t="s">
        <v>193</v>
      </c>
      <c r="D14" s="22" t="s">
        <v>197</v>
      </c>
      <c r="E14" s="23" t="s">
        <v>197</v>
      </c>
      <c r="F14" s="21" t="s">
        <v>193</v>
      </c>
      <c r="G14" s="24" t="s">
        <v>197</v>
      </c>
      <c r="H14" s="25" t="s">
        <v>307</v>
      </c>
      <c r="I14" s="80"/>
      <c r="J14" s="13" t="s">
        <v>195</v>
      </c>
      <c r="K14" s="14" t="s">
        <v>195</v>
      </c>
      <c r="L14" s="26" t="s">
        <v>266</v>
      </c>
      <c r="M14" s="13" t="s">
        <v>266</v>
      </c>
      <c r="N14" s="81" t="s">
        <v>266</v>
      </c>
      <c r="O14" s="58" t="s">
        <v>266</v>
      </c>
      <c r="P14" s="12" t="s">
        <v>308</v>
      </c>
      <c r="Q14" s="16" t="s">
        <v>195</v>
      </c>
      <c r="R14" s="14" t="s">
        <v>195</v>
      </c>
      <c r="S14" s="26" t="s">
        <v>266</v>
      </c>
      <c r="T14" s="13" t="s">
        <v>266</v>
      </c>
      <c r="U14" s="14" t="s">
        <v>266</v>
      </c>
      <c r="V14" s="58" t="s">
        <v>266</v>
      </c>
      <c r="W14" s="107"/>
    </row>
    <row r="15" s="1" customFormat="1" ht="72" spans="1:23">
      <c r="A15" s="27" t="s">
        <v>309</v>
      </c>
      <c r="B15" s="28" t="s">
        <v>195</v>
      </c>
      <c r="C15" s="29" t="s">
        <v>195</v>
      </c>
      <c r="D15" s="30" t="s">
        <v>266</v>
      </c>
      <c r="E15" s="31" t="s">
        <v>195</v>
      </c>
      <c r="F15" s="29" t="s">
        <v>195</v>
      </c>
      <c r="G15" s="32" t="s">
        <v>266</v>
      </c>
      <c r="H15" s="33" t="s">
        <v>310</v>
      </c>
      <c r="I15" s="82"/>
      <c r="J15" s="36" t="s">
        <v>195</v>
      </c>
      <c r="K15" s="37" t="s">
        <v>195</v>
      </c>
      <c r="L15" s="52" t="s">
        <v>266</v>
      </c>
      <c r="M15" s="36" t="s">
        <v>266</v>
      </c>
      <c r="N15" s="83" t="s">
        <v>266</v>
      </c>
      <c r="O15" s="65" t="s">
        <v>266</v>
      </c>
      <c r="P15" s="19" t="s">
        <v>311</v>
      </c>
      <c r="Q15" s="23" t="s">
        <v>194</v>
      </c>
      <c r="R15" s="21" t="s">
        <v>194</v>
      </c>
      <c r="S15" s="78" t="s">
        <v>268</v>
      </c>
      <c r="T15" s="20" t="s">
        <v>194</v>
      </c>
      <c r="U15" s="21" t="s">
        <v>194</v>
      </c>
      <c r="V15" s="61" t="s">
        <v>194</v>
      </c>
      <c r="W15" s="107"/>
    </row>
    <row r="16" s="1" customFormat="1" ht="126.5" spans="1:23">
      <c r="A16" s="5" t="s">
        <v>312</v>
      </c>
      <c r="B16" s="6" t="s">
        <v>194</v>
      </c>
      <c r="C16" s="7" t="s">
        <v>194</v>
      </c>
      <c r="D16" s="8" t="s">
        <v>268</v>
      </c>
      <c r="E16" s="9" t="s">
        <v>194</v>
      </c>
      <c r="F16" s="7" t="s">
        <v>194</v>
      </c>
      <c r="G16" s="10" t="s">
        <v>194</v>
      </c>
      <c r="H16" s="34" t="s">
        <v>313</v>
      </c>
      <c r="I16" s="84"/>
      <c r="J16" s="6" t="s">
        <v>192</v>
      </c>
      <c r="K16" s="7" t="s">
        <v>192</v>
      </c>
      <c r="L16" s="85" t="s">
        <v>192</v>
      </c>
      <c r="M16" s="6" t="s">
        <v>192</v>
      </c>
      <c r="N16" s="86" t="s">
        <v>192</v>
      </c>
      <c r="O16" s="57" t="s">
        <v>300</v>
      </c>
      <c r="P16" s="27" t="s">
        <v>314</v>
      </c>
      <c r="Q16" s="31" t="s">
        <v>194</v>
      </c>
      <c r="R16" s="29" t="s">
        <v>194</v>
      </c>
      <c r="S16" s="91" t="s">
        <v>194</v>
      </c>
      <c r="T16" s="28" t="s">
        <v>194</v>
      </c>
      <c r="U16" s="29" t="s">
        <v>194</v>
      </c>
      <c r="V16" s="93" t="s">
        <v>194</v>
      </c>
      <c r="W16" s="107"/>
    </row>
    <row r="17" s="1" customFormat="1" ht="54.5" spans="1:23">
      <c r="A17" s="12" t="s">
        <v>315</v>
      </c>
      <c r="B17" s="13" t="s">
        <v>195</v>
      </c>
      <c r="C17" s="14" t="s">
        <v>195</v>
      </c>
      <c r="D17" s="15" t="s">
        <v>195</v>
      </c>
      <c r="E17" s="16" t="s">
        <v>195</v>
      </c>
      <c r="F17" s="14" t="s">
        <v>195</v>
      </c>
      <c r="G17" s="17" t="s">
        <v>195</v>
      </c>
      <c r="H17" s="25" t="s">
        <v>316</v>
      </c>
      <c r="I17" s="80"/>
      <c r="J17" s="13" t="s">
        <v>195</v>
      </c>
      <c r="K17" s="14" t="s">
        <v>195</v>
      </c>
      <c r="L17" s="26" t="s">
        <v>266</v>
      </c>
      <c r="M17" s="13" t="s">
        <v>266</v>
      </c>
      <c r="N17" s="81" t="s">
        <v>266</v>
      </c>
      <c r="O17" s="58" t="s">
        <v>266</v>
      </c>
      <c r="P17" s="5" t="s">
        <v>317</v>
      </c>
      <c r="Q17" s="31" t="s">
        <v>194</v>
      </c>
      <c r="R17" s="31" t="s">
        <v>194</v>
      </c>
      <c r="S17" s="31" t="s">
        <v>194</v>
      </c>
      <c r="T17" s="31" t="s">
        <v>194</v>
      </c>
      <c r="U17" s="31" t="s">
        <v>194</v>
      </c>
      <c r="V17" s="31" t="s">
        <v>194</v>
      </c>
      <c r="W17" s="107"/>
    </row>
    <row r="18" s="1" customFormat="1" ht="72" spans="1:23">
      <c r="A18" s="19" t="s">
        <v>318</v>
      </c>
      <c r="B18" s="13" t="s">
        <v>195</v>
      </c>
      <c r="C18" s="13" t="s">
        <v>195</v>
      </c>
      <c r="D18" s="13" t="s">
        <v>195</v>
      </c>
      <c r="E18" s="13" t="s">
        <v>195</v>
      </c>
      <c r="F18" s="13" t="s">
        <v>195</v>
      </c>
      <c r="G18" s="13" t="s">
        <v>195</v>
      </c>
      <c r="H18" s="18" t="s">
        <v>319</v>
      </c>
      <c r="I18" s="77"/>
      <c r="J18" s="20" t="s">
        <v>198</v>
      </c>
      <c r="K18" s="59">
        <v>2</v>
      </c>
      <c r="L18" s="78" t="s">
        <v>198</v>
      </c>
      <c r="M18" s="20" t="s">
        <v>198</v>
      </c>
      <c r="N18" s="87">
        <v>2</v>
      </c>
      <c r="O18" s="61" t="s">
        <v>198</v>
      </c>
      <c r="P18" s="12" t="s">
        <v>320</v>
      </c>
      <c r="Q18" s="16" t="s">
        <v>194</v>
      </c>
      <c r="R18" s="14" t="s">
        <v>194</v>
      </c>
      <c r="S18" s="26" t="s">
        <v>268</v>
      </c>
      <c r="T18" s="13" t="s">
        <v>194</v>
      </c>
      <c r="U18" s="14" t="s">
        <v>194</v>
      </c>
      <c r="V18" s="66" t="s">
        <v>194</v>
      </c>
      <c r="W18" s="107"/>
    </row>
    <row r="19" s="1" customFormat="1" ht="72" spans="1:23">
      <c r="A19" s="12" t="s">
        <v>321</v>
      </c>
      <c r="B19" s="13" t="s">
        <v>194</v>
      </c>
      <c r="C19" s="14" t="s">
        <v>194</v>
      </c>
      <c r="D19" s="15" t="s">
        <v>268</v>
      </c>
      <c r="E19" s="16" t="s">
        <v>194</v>
      </c>
      <c r="F19" s="14" t="s">
        <v>194</v>
      </c>
      <c r="G19" s="17" t="s">
        <v>194</v>
      </c>
      <c r="H19" s="25" t="s">
        <v>322</v>
      </c>
      <c r="I19" s="80"/>
      <c r="J19" s="13" t="s">
        <v>197</v>
      </c>
      <c r="K19" s="14" t="s">
        <v>193</v>
      </c>
      <c r="L19" s="26" t="s">
        <v>197</v>
      </c>
      <c r="M19" s="13" t="s">
        <v>197</v>
      </c>
      <c r="N19" s="81" t="s">
        <v>193</v>
      </c>
      <c r="O19" s="58" t="s">
        <v>197</v>
      </c>
      <c r="P19" s="19" t="s">
        <v>323</v>
      </c>
      <c r="Q19" s="23" t="s">
        <v>195</v>
      </c>
      <c r="R19" s="21" t="s">
        <v>195</v>
      </c>
      <c r="S19" s="78" t="s">
        <v>195</v>
      </c>
      <c r="T19" s="20" t="s">
        <v>195</v>
      </c>
      <c r="U19" s="21" t="s">
        <v>195</v>
      </c>
      <c r="V19" s="63" t="s">
        <v>266</v>
      </c>
      <c r="W19" s="107"/>
    </row>
    <row r="20" s="1" customFormat="1" ht="90.5" spans="1:23">
      <c r="A20" s="19" t="s">
        <v>324</v>
      </c>
      <c r="B20" s="20" t="s">
        <v>194</v>
      </c>
      <c r="C20" s="21" t="s">
        <v>194</v>
      </c>
      <c r="D20" s="22" t="s">
        <v>268</v>
      </c>
      <c r="E20" s="23" t="s">
        <v>194</v>
      </c>
      <c r="F20" s="21" t="s">
        <v>194</v>
      </c>
      <c r="G20" s="24" t="s">
        <v>194</v>
      </c>
      <c r="H20" s="18" t="s">
        <v>325</v>
      </c>
      <c r="I20" s="77"/>
      <c r="J20" s="20" t="s">
        <v>195</v>
      </c>
      <c r="K20" s="21" t="s">
        <v>195</v>
      </c>
      <c r="L20" s="78" t="s">
        <v>266</v>
      </c>
      <c r="M20" s="20" t="s">
        <v>266</v>
      </c>
      <c r="N20" s="79" t="s">
        <v>266</v>
      </c>
      <c r="O20" s="63" t="s">
        <v>266</v>
      </c>
      <c r="P20" s="12" t="s">
        <v>326</v>
      </c>
      <c r="Q20" s="16" t="s">
        <v>194</v>
      </c>
      <c r="R20" s="14" t="s">
        <v>194</v>
      </c>
      <c r="S20" s="26" t="s">
        <v>194</v>
      </c>
      <c r="T20" s="13" t="s">
        <v>194</v>
      </c>
      <c r="U20" s="14" t="s">
        <v>194</v>
      </c>
      <c r="V20" s="66" t="s">
        <v>194</v>
      </c>
      <c r="W20" s="107"/>
    </row>
    <row r="21" s="1" customFormat="1" ht="53.5" spans="1:23">
      <c r="A21" s="12" t="s">
        <v>327</v>
      </c>
      <c r="B21" s="13" t="s">
        <v>195</v>
      </c>
      <c r="C21" s="14" t="s">
        <v>195</v>
      </c>
      <c r="D21" s="15" t="s">
        <v>266</v>
      </c>
      <c r="E21" s="16" t="s">
        <v>195</v>
      </c>
      <c r="F21" s="14" t="s">
        <v>195</v>
      </c>
      <c r="G21" s="17" t="s">
        <v>266</v>
      </c>
      <c r="H21" s="25" t="s">
        <v>328</v>
      </c>
      <c r="I21" s="80"/>
      <c r="J21" s="13" t="s">
        <v>194</v>
      </c>
      <c r="K21" s="14" t="s">
        <v>194</v>
      </c>
      <c r="L21" s="26" t="s">
        <v>268</v>
      </c>
      <c r="M21" s="13" t="s">
        <v>194</v>
      </c>
      <c r="N21" s="81" t="s">
        <v>194</v>
      </c>
      <c r="O21" s="66" t="s">
        <v>194</v>
      </c>
      <c r="P21" s="19" t="s">
        <v>329</v>
      </c>
      <c r="Q21" s="23" t="s">
        <v>195</v>
      </c>
      <c r="R21" s="21" t="s">
        <v>195</v>
      </c>
      <c r="S21" s="78" t="s">
        <v>266</v>
      </c>
      <c r="T21" s="20" t="s">
        <v>195</v>
      </c>
      <c r="U21" s="21" t="s">
        <v>195</v>
      </c>
      <c r="V21" s="63" t="s">
        <v>266</v>
      </c>
      <c r="W21" s="107"/>
    </row>
    <row r="22" s="1" customFormat="1" ht="53.5" spans="1:23">
      <c r="A22" s="35" t="s">
        <v>330</v>
      </c>
      <c r="B22" s="36" t="s">
        <v>197</v>
      </c>
      <c r="C22" s="37" t="s">
        <v>193</v>
      </c>
      <c r="D22" s="38" t="s">
        <v>197</v>
      </c>
      <c r="E22" s="39" t="s">
        <v>197</v>
      </c>
      <c r="F22" s="37" t="s">
        <v>193</v>
      </c>
      <c r="G22" s="40" t="s">
        <v>197</v>
      </c>
      <c r="H22" s="33" t="s">
        <v>331</v>
      </c>
      <c r="I22" s="82"/>
      <c r="J22" s="36" t="s">
        <v>195</v>
      </c>
      <c r="K22" s="37" t="s">
        <v>195</v>
      </c>
      <c r="L22" s="52" t="s">
        <v>266</v>
      </c>
      <c r="M22" s="36" t="s">
        <v>266</v>
      </c>
      <c r="N22" s="83" t="s">
        <v>266</v>
      </c>
      <c r="O22" s="65" t="s">
        <v>266</v>
      </c>
      <c r="P22" s="27" t="s">
        <v>332</v>
      </c>
      <c r="Q22" s="31" t="s">
        <v>193</v>
      </c>
      <c r="R22" s="31" t="s">
        <v>193</v>
      </c>
      <c r="S22" s="31" t="s">
        <v>193</v>
      </c>
      <c r="T22" s="31" t="s">
        <v>193</v>
      </c>
      <c r="U22" s="31" t="s">
        <v>193</v>
      </c>
      <c r="V22" s="31" t="s">
        <v>193</v>
      </c>
      <c r="W22" s="107"/>
    </row>
    <row r="23" s="1" customFormat="1" ht="17.5" spans="1:23">
      <c r="A23" s="41" t="s">
        <v>333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</row>
    <row r="24" s="1" customFormat="1" ht="41" spans="1:23">
      <c r="A24" s="2" t="s">
        <v>259</v>
      </c>
      <c r="B24" s="3" t="s">
        <v>260</v>
      </c>
      <c r="C24" s="4" t="s">
        <v>261</v>
      </c>
      <c r="D24" s="4" t="s">
        <v>262</v>
      </c>
      <c r="E24" s="3" t="s">
        <v>263</v>
      </c>
      <c r="F24" s="43" t="s">
        <v>261</v>
      </c>
      <c r="G24" s="4" t="s">
        <v>262</v>
      </c>
      <c r="H24" s="2" t="s">
        <v>259</v>
      </c>
      <c r="I24" s="67"/>
      <c r="J24" s="3" t="s">
        <v>260</v>
      </c>
      <c r="K24" s="4" t="s">
        <v>261</v>
      </c>
      <c r="L24" s="43" t="s">
        <v>262</v>
      </c>
      <c r="M24" s="3" t="s">
        <v>263</v>
      </c>
      <c r="N24" s="68" t="s">
        <v>261</v>
      </c>
      <c r="O24" s="69" t="s">
        <v>262</v>
      </c>
      <c r="P24" s="2" t="s">
        <v>259</v>
      </c>
      <c r="Q24" s="3" t="s">
        <v>260</v>
      </c>
      <c r="R24" s="4" t="s">
        <v>261</v>
      </c>
      <c r="S24" s="43" t="s">
        <v>262</v>
      </c>
      <c r="T24" s="3" t="s">
        <v>263</v>
      </c>
      <c r="U24" s="4" t="s">
        <v>261</v>
      </c>
      <c r="V24" s="69" t="s">
        <v>262</v>
      </c>
      <c r="W24" s="107"/>
    </row>
    <row r="25" s="1" customFormat="1" ht="53.5" spans="1:23">
      <c r="A25" s="44" t="s">
        <v>334</v>
      </c>
      <c r="B25" s="45" t="s">
        <v>195</v>
      </c>
      <c r="C25" s="46" t="s">
        <v>195</v>
      </c>
      <c r="D25" s="47" t="s">
        <v>266</v>
      </c>
      <c r="E25" s="48" t="s">
        <v>195</v>
      </c>
      <c r="F25" s="49" t="s">
        <v>195</v>
      </c>
      <c r="G25" s="50" t="s">
        <v>266</v>
      </c>
      <c r="H25" s="34" t="s">
        <v>335</v>
      </c>
      <c r="I25" s="84"/>
      <c r="J25" s="6" t="s">
        <v>194</v>
      </c>
      <c r="K25" s="7" t="s">
        <v>194</v>
      </c>
      <c r="L25" s="85" t="s">
        <v>194</v>
      </c>
      <c r="M25" s="6" t="s">
        <v>194</v>
      </c>
      <c r="N25" s="86" t="s">
        <v>194</v>
      </c>
      <c r="O25" s="88" t="s">
        <v>194</v>
      </c>
      <c r="P25" s="5" t="s">
        <v>336</v>
      </c>
      <c r="Q25" s="9" t="s">
        <v>195</v>
      </c>
      <c r="R25" s="7" t="s">
        <v>195</v>
      </c>
      <c r="S25" s="85" t="s">
        <v>195</v>
      </c>
      <c r="T25" s="6" t="s">
        <v>195</v>
      </c>
      <c r="U25" s="7" t="s">
        <v>195</v>
      </c>
      <c r="V25" s="88" t="s">
        <v>195</v>
      </c>
      <c r="W25" s="107"/>
    </row>
    <row r="26" s="1" customFormat="1" ht="72" spans="1:23">
      <c r="A26" s="5" t="s">
        <v>337</v>
      </c>
      <c r="B26" s="6" t="s">
        <v>193</v>
      </c>
      <c r="C26" s="7" t="s">
        <v>193</v>
      </c>
      <c r="D26" s="8" t="s">
        <v>280</v>
      </c>
      <c r="E26" s="9" t="s">
        <v>280</v>
      </c>
      <c r="F26" s="51" t="s">
        <v>280</v>
      </c>
      <c r="G26" s="10" t="s">
        <v>280</v>
      </c>
      <c r="H26" s="25" t="s">
        <v>338</v>
      </c>
      <c r="I26" s="80"/>
      <c r="J26" s="13" t="s">
        <v>195</v>
      </c>
      <c r="K26" s="14" t="s">
        <v>195</v>
      </c>
      <c r="L26" s="26" t="s">
        <v>266</v>
      </c>
      <c r="M26" s="13" t="s">
        <v>266</v>
      </c>
      <c r="N26" s="81" t="s">
        <v>266</v>
      </c>
      <c r="O26" s="58" t="s">
        <v>266</v>
      </c>
      <c r="P26" s="27" t="s">
        <v>339</v>
      </c>
      <c r="Q26" s="31" t="s">
        <v>195</v>
      </c>
      <c r="R26" s="29" t="s">
        <v>195</v>
      </c>
      <c r="S26" s="91" t="s">
        <v>266</v>
      </c>
      <c r="T26" s="28" t="s">
        <v>195</v>
      </c>
      <c r="U26" s="29" t="s">
        <v>195</v>
      </c>
      <c r="V26" s="94" t="s">
        <v>266</v>
      </c>
      <c r="W26" s="107"/>
    </row>
    <row r="27" s="1" customFormat="1" ht="36" spans="1:23">
      <c r="A27" s="12" t="s">
        <v>340</v>
      </c>
      <c r="B27" s="16" t="s">
        <v>194</v>
      </c>
      <c r="C27" s="16" t="s">
        <v>194</v>
      </c>
      <c r="D27" s="16" t="s">
        <v>194</v>
      </c>
      <c r="E27" s="16" t="s">
        <v>194</v>
      </c>
      <c r="F27" s="16" t="s">
        <v>194</v>
      </c>
      <c r="G27" s="52" t="s">
        <v>268</v>
      </c>
      <c r="H27" s="33" t="s">
        <v>341</v>
      </c>
      <c r="I27" s="82"/>
      <c r="J27" s="36" t="s">
        <v>194</v>
      </c>
      <c r="K27" s="37" t="s">
        <v>194</v>
      </c>
      <c r="L27" s="52" t="s">
        <v>268</v>
      </c>
      <c r="M27" s="36" t="s">
        <v>194</v>
      </c>
      <c r="N27" s="83" t="s">
        <v>194</v>
      </c>
      <c r="O27" s="89" t="s">
        <v>194</v>
      </c>
      <c r="P27" s="5" t="s">
        <v>342</v>
      </c>
      <c r="Q27" s="9" t="s">
        <v>192</v>
      </c>
      <c r="R27" s="7" t="s">
        <v>192</v>
      </c>
      <c r="S27" s="85" t="s">
        <v>192</v>
      </c>
      <c r="T27" s="6" t="s">
        <v>192</v>
      </c>
      <c r="U27" s="7" t="s">
        <v>192</v>
      </c>
      <c r="V27" s="57" t="s">
        <v>300</v>
      </c>
      <c r="W27" s="107"/>
    </row>
    <row r="28" s="1" customFormat="1" ht="53.5" spans="1:23">
      <c r="A28" s="19" t="s">
        <v>343</v>
      </c>
      <c r="B28" s="20" t="s">
        <v>193</v>
      </c>
      <c r="C28" s="21" t="s">
        <v>193</v>
      </c>
      <c r="D28" s="22" t="s">
        <v>193</v>
      </c>
      <c r="E28" s="23" t="s">
        <v>193</v>
      </c>
      <c r="F28" s="53" t="s">
        <v>193</v>
      </c>
      <c r="G28" s="24" t="s">
        <v>193</v>
      </c>
      <c r="H28" s="34" t="s">
        <v>344</v>
      </c>
      <c r="I28" s="84"/>
      <c r="J28" s="6" t="s">
        <v>194</v>
      </c>
      <c r="K28" s="7" t="s">
        <v>194</v>
      </c>
      <c r="L28" s="85" t="s">
        <v>268</v>
      </c>
      <c r="M28" s="6" t="s">
        <v>194</v>
      </c>
      <c r="N28" s="86" t="s">
        <v>194</v>
      </c>
      <c r="O28" s="88" t="s">
        <v>194</v>
      </c>
      <c r="P28" s="12" t="s">
        <v>345</v>
      </c>
      <c r="Q28" s="16" t="s">
        <v>193</v>
      </c>
      <c r="R28" s="16" t="s">
        <v>193</v>
      </c>
      <c r="S28" s="16" t="s">
        <v>193</v>
      </c>
      <c r="T28" s="16" t="s">
        <v>193</v>
      </c>
      <c r="U28" s="16" t="s">
        <v>193</v>
      </c>
      <c r="V28" s="16" t="s">
        <v>193</v>
      </c>
      <c r="W28" s="107"/>
    </row>
    <row r="29" s="1" customFormat="1" ht="54.5" spans="1:23">
      <c r="A29" s="12" t="s">
        <v>346</v>
      </c>
      <c r="B29" s="13" t="s">
        <v>196</v>
      </c>
      <c r="C29" s="14" t="s">
        <v>193</v>
      </c>
      <c r="D29" s="13" t="s">
        <v>196</v>
      </c>
      <c r="E29" s="13" t="s">
        <v>196</v>
      </c>
      <c r="F29" s="54" t="s">
        <v>193</v>
      </c>
      <c r="G29" s="13" t="s">
        <v>196</v>
      </c>
      <c r="H29" s="25" t="s">
        <v>347</v>
      </c>
      <c r="I29" s="80"/>
      <c r="J29" s="13" t="s">
        <v>194</v>
      </c>
      <c r="K29" s="14" t="s">
        <v>194</v>
      </c>
      <c r="L29" s="26" t="s">
        <v>194</v>
      </c>
      <c r="M29" s="13" t="s">
        <v>194</v>
      </c>
      <c r="N29" s="81" t="s">
        <v>194</v>
      </c>
      <c r="O29" s="66" t="s">
        <v>194</v>
      </c>
      <c r="P29" s="19" t="s">
        <v>348</v>
      </c>
      <c r="Q29" s="23" t="s">
        <v>195</v>
      </c>
      <c r="R29" s="21" t="s">
        <v>195</v>
      </c>
      <c r="S29" s="78" t="s">
        <v>266</v>
      </c>
      <c r="T29" s="20" t="s">
        <v>195</v>
      </c>
      <c r="U29" s="21" t="s">
        <v>195</v>
      </c>
      <c r="V29" s="63" t="s">
        <v>266</v>
      </c>
      <c r="W29" s="107"/>
    </row>
    <row r="30" s="1" customFormat="1" ht="72" spans="1:23">
      <c r="A30" s="19" t="s">
        <v>349</v>
      </c>
      <c r="B30" s="20" t="s">
        <v>194</v>
      </c>
      <c r="C30" s="21" t="s">
        <v>194</v>
      </c>
      <c r="D30" s="22" t="s">
        <v>268</v>
      </c>
      <c r="E30" s="23" t="s">
        <v>194</v>
      </c>
      <c r="F30" s="53" t="s">
        <v>194</v>
      </c>
      <c r="G30" s="24" t="s">
        <v>194</v>
      </c>
      <c r="H30" s="18" t="s">
        <v>350</v>
      </c>
      <c r="I30" s="77"/>
      <c r="J30" s="20" t="s">
        <v>351</v>
      </c>
      <c r="K30" s="21" t="s">
        <v>189</v>
      </c>
      <c r="L30" s="78" t="s">
        <v>351</v>
      </c>
      <c r="M30" s="20" t="s">
        <v>351</v>
      </c>
      <c r="N30" s="79" t="s">
        <v>189</v>
      </c>
      <c r="O30" s="61" t="s">
        <v>351</v>
      </c>
      <c r="P30" s="12" t="s">
        <v>352</v>
      </c>
      <c r="Q30" s="16" t="s">
        <v>195</v>
      </c>
      <c r="R30" s="14" t="s">
        <v>195</v>
      </c>
      <c r="S30" s="26" t="s">
        <v>266</v>
      </c>
      <c r="T30" s="13" t="s">
        <v>266</v>
      </c>
      <c r="U30" s="14" t="s">
        <v>266</v>
      </c>
      <c r="V30" s="58" t="s">
        <v>266</v>
      </c>
      <c r="W30" s="107"/>
    </row>
    <row r="31" s="1" customFormat="1" ht="108" spans="1:23">
      <c r="A31" s="27" t="s">
        <v>353</v>
      </c>
      <c r="B31" s="20" t="s">
        <v>194</v>
      </c>
      <c r="C31" s="21" t="s">
        <v>194</v>
      </c>
      <c r="D31" s="20" t="s">
        <v>194</v>
      </c>
      <c r="E31" s="20" t="s">
        <v>194</v>
      </c>
      <c r="F31" s="21" t="s">
        <v>194</v>
      </c>
      <c r="G31" s="22" t="s">
        <v>268</v>
      </c>
      <c r="H31" s="55" t="s">
        <v>354</v>
      </c>
      <c r="I31" s="90"/>
      <c r="J31" s="28" t="s">
        <v>193</v>
      </c>
      <c r="K31" s="29" t="s">
        <v>193</v>
      </c>
      <c r="L31" s="91" t="s">
        <v>193</v>
      </c>
      <c r="M31" s="28" t="s">
        <v>193</v>
      </c>
      <c r="N31" s="92" t="s">
        <v>193</v>
      </c>
      <c r="O31" s="93" t="s">
        <v>193</v>
      </c>
      <c r="P31" s="19" t="s">
        <v>355</v>
      </c>
      <c r="Q31" s="23" t="s">
        <v>195</v>
      </c>
      <c r="R31" s="21" t="s">
        <v>195</v>
      </c>
      <c r="S31" s="78" t="s">
        <v>266</v>
      </c>
      <c r="T31" s="20" t="s">
        <v>266</v>
      </c>
      <c r="U31" s="21" t="s">
        <v>266</v>
      </c>
      <c r="V31" s="63" t="s">
        <v>266</v>
      </c>
      <c r="W31" s="107"/>
    </row>
    <row r="32" s="1" customFormat="1" ht="36" spans="1:23">
      <c r="A32" s="5" t="s">
        <v>356</v>
      </c>
      <c r="B32" s="6" t="s">
        <v>195</v>
      </c>
      <c r="C32" s="7" t="s">
        <v>195</v>
      </c>
      <c r="D32" s="8" t="s">
        <v>266</v>
      </c>
      <c r="E32" s="9" t="s">
        <v>266</v>
      </c>
      <c r="F32" s="51" t="s">
        <v>266</v>
      </c>
      <c r="G32" s="10" t="s">
        <v>266</v>
      </c>
      <c r="H32" s="34" t="s">
        <v>357</v>
      </c>
      <c r="I32" s="84"/>
      <c r="J32" s="28" t="s">
        <v>193</v>
      </c>
      <c r="K32" s="28" t="s">
        <v>193</v>
      </c>
      <c r="L32" s="28" t="s">
        <v>193</v>
      </c>
      <c r="M32" s="28" t="s">
        <v>193</v>
      </c>
      <c r="N32" s="28" t="s">
        <v>193</v>
      </c>
      <c r="O32" s="28" t="s">
        <v>193</v>
      </c>
      <c r="P32" s="12" t="s">
        <v>358</v>
      </c>
      <c r="Q32" s="16" t="s">
        <v>195</v>
      </c>
      <c r="R32" s="14" t="s">
        <v>195</v>
      </c>
      <c r="S32" s="26" t="s">
        <v>266</v>
      </c>
      <c r="T32" s="13" t="s">
        <v>195</v>
      </c>
      <c r="U32" s="14" t="s">
        <v>195</v>
      </c>
      <c r="V32" s="58" t="s">
        <v>266</v>
      </c>
      <c r="W32" s="107"/>
    </row>
    <row r="33" s="1" customFormat="1" ht="72" spans="1:23">
      <c r="A33" s="12" t="s">
        <v>359</v>
      </c>
      <c r="B33" s="13" t="s">
        <v>195</v>
      </c>
      <c r="C33" s="14" t="s">
        <v>195</v>
      </c>
      <c r="D33" s="15" t="s">
        <v>266</v>
      </c>
      <c r="E33" s="16" t="s">
        <v>266</v>
      </c>
      <c r="F33" s="54" t="s">
        <v>266</v>
      </c>
      <c r="G33" s="17" t="s">
        <v>266</v>
      </c>
      <c r="H33" s="25" t="s">
        <v>360</v>
      </c>
      <c r="I33" s="80"/>
      <c r="J33" s="13" t="s">
        <v>199</v>
      </c>
      <c r="K33" s="14" t="s">
        <v>193</v>
      </c>
      <c r="L33" s="26" t="s">
        <v>199</v>
      </c>
      <c r="M33" s="13" t="s">
        <v>199</v>
      </c>
      <c r="N33" s="81" t="s">
        <v>193</v>
      </c>
      <c r="O33" s="58" t="s">
        <v>199</v>
      </c>
      <c r="P33" s="19" t="s">
        <v>361</v>
      </c>
      <c r="Q33" s="23" t="s">
        <v>193</v>
      </c>
      <c r="R33" s="21" t="s">
        <v>193</v>
      </c>
      <c r="S33" s="78" t="s">
        <v>193</v>
      </c>
      <c r="T33" s="20" t="s">
        <v>193</v>
      </c>
      <c r="U33" s="21" t="s">
        <v>193</v>
      </c>
      <c r="V33" s="63" t="s">
        <v>280</v>
      </c>
      <c r="W33" s="107"/>
    </row>
    <row r="34" s="1" customFormat="1" ht="54.5" spans="1:23">
      <c r="A34" s="19" t="s">
        <v>362</v>
      </c>
      <c r="B34" s="20" t="s">
        <v>195</v>
      </c>
      <c r="C34" s="21" t="s">
        <v>195</v>
      </c>
      <c r="D34" s="22" t="s">
        <v>266</v>
      </c>
      <c r="E34" s="23" t="s">
        <v>195</v>
      </c>
      <c r="F34" s="53" t="s">
        <v>195</v>
      </c>
      <c r="G34" s="24" t="s">
        <v>266</v>
      </c>
      <c r="H34" s="18" t="s">
        <v>363</v>
      </c>
      <c r="I34" s="77"/>
      <c r="J34" s="20" t="s">
        <v>204</v>
      </c>
      <c r="K34" s="21" t="s">
        <v>191</v>
      </c>
      <c r="L34" s="78" t="s">
        <v>204</v>
      </c>
      <c r="M34" s="20" t="s">
        <v>204</v>
      </c>
      <c r="N34" s="79" t="s">
        <v>191</v>
      </c>
      <c r="O34" s="61" t="s">
        <v>204</v>
      </c>
      <c r="P34" s="12" t="s">
        <v>364</v>
      </c>
      <c r="Q34" s="23" t="s">
        <v>193</v>
      </c>
      <c r="R34" s="23" t="s">
        <v>193</v>
      </c>
      <c r="S34" s="26" t="s">
        <v>266</v>
      </c>
      <c r="T34" s="23" t="s">
        <v>193</v>
      </c>
      <c r="U34" s="23" t="s">
        <v>193</v>
      </c>
      <c r="V34" s="23" t="s">
        <v>193</v>
      </c>
      <c r="W34" s="107"/>
    </row>
    <row r="35" s="1" customFormat="1" ht="54.5" spans="1:23">
      <c r="A35" s="12" t="s">
        <v>365</v>
      </c>
      <c r="B35" s="13" t="s">
        <v>197</v>
      </c>
      <c r="C35" s="14" t="s">
        <v>193</v>
      </c>
      <c r="D35" s="15" t="s">
        <v>197</v>
      </c>
      <c r="E35" s="16" t="s">
        <v>197</v>
      </c>
      <c r="F35" s="54" t="s">
        <v>193</v>
      </c>
      <c r="G35" s="17" t="s">
        <v>197</v>
      </c>
      <c r="H35" s="25" t="s">
        <v>366</v>
      </c>
      <c r="I35" s="80"/>
      <c r="J35" s="13" t="s">
        <v>195</v>
      </c>
      <c r="K35" s="14" t="s">
        <v>195</v>
      </c>
      <c r="L35" s="26" t="s">
        <v>266</v>
      </c>
      <c r="M35" s="13" t="s">
        <v>195</v>
      </c>
      <c r="N35" s="81" t="s">
        <v>195</v>
      </c>
      <c r="O35" s="58" t="s">
        <v>266</v>
      </c>
      <c r="P35" s="35" t="s">
        <v>367</v>
      </c>
      <c r="Q35" s="39" t="s">
        <v>197</v>
      </c>
      <c r="R35" s="37" t="s">
        <v>193</v>
      </c>
      <c r="S35" s="52" t="s">
        <v>197</v>
      </c>
      <c r="T35" s="36" t="s">
        <v>197</v>
      </c>
      <c r="U35" s="37" t="s">
        <v>193</v>
      </c>
      <c r="V35" s="65" t="s">
        <v>197</v>
      </c>
      <c r="W35" s="107"/>
    </row>
    <row r="36" s="1" customFormat="1" ht="36" spans="1:23">
      <c r="A36" s="19" t="s">
        <v>368</v>
      </c>
      <c r="B36" s="20" t="s">
        <v>195</v>
      </c>
      <c r="C36" s="21" t="s">
        <v>195</v>
      </c>
      <c r="D36" s="22" t="s">
        <v>195</v>
      </c>
      <c r="E36" s="23" t="s">
        <v>195</v>
      </c>
      <c r="F36" s="53" t="s">
        <v>195</v>
      </c>
      <c r="G36" s="24" t="s">
        <v>266</v>
      </c>
      <c r="H36" s="18" t="s">
        <v>369</v>
      </c>
      <c r="I36" s="77"/>
      <c r="J36" s="20" t="s">
        <v>197</v>
      </c>
      <c r="K36" s="21" t="s">
        <v>193</v>
      </c>
      <c r="L36" s="78" t="s">
        <v>197</v>
      </c>
      <c r="M36" s="20" t="s">
        <v>197</v>
      </c>
      <c r="N36" s="79" t="s">
        <v>193</v>
      </c>
      <c r="O36" s="63" t="s">
        <v>197</v>
      </c>
      <c r="P36" s="5" t="s">
        <v>370</v>
      </c>
      <c r="Q36" s="9" t="s">
        <v>189</v>
      </c>
      <c r="R36" s="7" t="s">
        <v>189</v>
      </c>
      <c r="S36" s="85" t="s">
        <v>189</v>
      </c>
      <c r="T36" s="6" t="s">
        <v>189</v>
      </c>
      <c r="U36" s="7" t="s">
        <v>189</v>
      </c>
      <c r="V36" s="88" t="s">
        <v>189</v>
      </c>
      <c r="W36" s="107"/>
    </row>
    <row r="37" s="1" customFormat="1" ht="72" spans="1:23">
      <c r="A37" s="12" t="s">
        <v>371</v>
      </c>
      <c r="B37" s="13" t="s">
        <v>195</v>
      </c>
      <c r="C37" s="14" t="s">
        <v>195</v>
      </c>
      <c r="D37" s="15" t="s">
        <v>266</v>
      </c>
      <c r="E37" s="16" t="s">
        <v>195</v>
      </c>
      <c r="F37" s="54" t="s">
        <v>195</v>
      </c>
      <c r="G37" s="17" t="s">
        <v>266</v>
      </c>
      <c r="H37" s="25" t="s">
        <v>372</v>
      </c>
      <c r="I37" s="80"/>
      <c r="J37" s="13" t="s">
        <v>193</v>
      </c>
      <c r="K37" s="14" t="s">
        <v>193</v>
      </c>
      <c r="L37" s="26" t="s">
        <v>193</v>
      </c>
      <c r="M37" s="13" t="s">
        <v>193</v>
      </c>
      <c r="N37" s="81" t="s">
        <v>193</v>
      </c>
      <c r="O37" s="66" t="s">
        <v>193</v>
      </c>
      <c r="P37" s="12" t="s">
        <v>373</v>
      </c>
      <c r="Q37" s="16" t="s">
        <v>195</v>
      </c>
      <c r="R37" s="14" t="s">
        <v>195</v>
      </c>
      <c r="S37" s="26" t="s">
        <v>266</v>
      </c>
      <c r="T37" s="13" t="s">
        <v>195</v>
      </c>
      <c r="U37" s="14" t="s">
        <v>195</v>
      </c>
      <c r="V37" s="58" t="s">
        <v>266</v>
      </c>
      <c r="W37" s="107"/>
    </row>
    <row r="38" s="1" customFormat="1" ht="72" spans="1:23">
      <c r="A38" s="19" t="s">
        <v>374</v>
      </c>
      <c r="B38" s="20" t="s">
        <v>194</v>
      </c>
      <c r="C38" s="21" t="s">
        <v>194</v>
      </c>
      <c r="D38" s="22" t="s">
        <v>268</v>
      </c>
      <c r="E38" s="23" t="s">
        <v>194</v>
      </c>
      <c r="F38" s="53" t="s">
        <v>194</v>
      </c>
      <c r="G38" s="24" t="s">
        <v>194</v>
      </c>
      <c r="H38" s="18" t="s">
        <v>375</v>
      </c>
      <c r="I38" s="77"/>
      <c r="J38" s="20" t="s">
        <v>197</v>
      </c>
      <c r="K38" s="21" t="s">
        <v>193</v>
      </c>
      <c r="L38" s="78" t="s">
        <v>197</v>
      </c>
      <c r="M38" s="20" t="s">
        <v>197</v>
      </c>
      <c r="N38" s="79" t="s">
        <v>193</v>
      </c>
      <c r="O38" s="63" t="s">
        <v>197</v>
      </c>
      <c r="P38" s="19" t="s">
        <v>376</v>
      </c>
      <c r="Q38" s="23" t="s">
        <v>195</v>
      </c>
      <c r="R38" s="21" t="s">
        <v>195</v>
      </c>
      <c r="S38" s="78" t="s">
        <v>266</v>
      </c>
      <c r="T38" s="20" t="s">
        <v>266</v>
      </c>
      <c r="U38" s="21" t="s">
        <v>266</v>
      </c>
      <c r="V38" s="63" t="s">
        <v>266</v>
      </c>
      <c r="W38" s="107"/>
    </row>
    <row r="39" s="1" customFormat="1" ht="90.5" spans="1:23">
      <c r="A39" s="12" t="s">
        <v>377</v>
      </c>
      <c r="B39" s="13" t="s">
        <v>194</v>
      </c>
      <c r="C39" s="14" t="s">
        <v>194</v>
      </c>
      <c r="D39" s="15" t="s">
        <v>268</v>
      </c>
      <c r="E39" s="16" t="s">
        <v>194</v>
      </c>
      <c r="F39" s="54" t="s">
        <v>194</v>
      </c>
      <c r="G39" s="17" t="s">
        <v>194</v>
      </c>
      <c r="H39" s="55" t="s">
        <v>378</v>
      </c>
      <c r="I39" s="90"/>
      <c r="J39" s="28" t="s">
        <v>195</v>
      </c>
      <c r="K39" s="29" t="s">
        <v>195</v>
      </c>
      <c r="L39" s="91" t="s">
        <v>266</v>
      </c>
      <c r="M39" s="28" t="s">
        <v>195</v>
      </c>
      <c r="N39" s="92" t="s">
        <v>195</v>
      </c>
      <c r="O39" s="94" t="s">
        <v>266</v>
      </c>
      <c r="P39" s="12" t="s">
        <v>379</v>
      </c>
      <c r="Q39" s="16" t="s">
        <v>195</v>
      </c>
      <c r="R39" s="14" t="s">
        <v>195</v>
      </c>
      <c r="S39" s="26" t="s">
        <v>266</v>
      </c>
      <c r="T39" s="13" t="s">
        <v>266</v>
      </c>
      <c r="U39" s="14" t="s">
        <v>266</v>
      </c>
      <c r="V39" s="58" t="s">
        <v>266</v>
      </c>
      <c r="W39" s="107"/>
    </row>
    <row r="40" s="1" customFormat="1" ht="90.5" spans="1:23">
      <c r="A40" s="19" t="s">
        <v>380</v>
      </c>
      <c r="B40" s="20" t="s">
        <v>194</v>
      </c>
      <c r="C40" s="21" t="s">
        <v>194</v>
      </c>
      <c r="D40" s="22" t="s">
        <v>268</v>
      </c>
      <c r="E40" s="23" t="s">
        <v>194</v>
      </c>
      <c r="F40" s="53" t="s">
        <v>194</v>
      </c>
      <c r="G40" s="24" t="s">
        <v>194</v>
      </c>
      <c r="H40" s="34" t="s">
        <v>381</v>
      </c>
      <c r="I40" s="84"/>
      <c r="J40" s="6" t="s">
        <v>194</v>
      </c>
      <c r="K40" s="7" t="s">
        <v>194</v>
      </c>
      <c r="L40" s="85" t="s">
        <v>268</v>
      </c>
      <c r="M40" s="6" t="s">
        <v>194</v>
      </c>
      <c r="N40" s="86" t="s">
        <v>194</v>
      </c>
      <c r="O40" s="88" t="s">
        <v>194</v>
      </c>
      <c r="P40" s="19" t="s">
        <v>382</v>
      </c>
      <c r="Q40" s="23" t="s">
        <v>201</v>
      </c>
      <c r="R40" s="21" t="s">
        <v>190</v>
      </c>
      <c r="S40" s="78" t="s">
        <v>201</v>
      </c>
      <c r="T40" s="20" t="s">
        <v>201</v>
      </c>
      <c r="U40" s="21" t="s">
        <v>190</v>
      </c>
      <c r="V40" s="63" t="s">
        <v>201</v>
      </c>
      <c r="W40" s="107"/>
    </row>
    <row r="41" s="1" customFormat="1" ht="72" spans="1:23">
      <c r="A41" s="12" t="s">
        <v>383</v>
      </c>
      <c r="B41" s="13" t="s">
        <v>193</v>
      </c>
      <c r="C41" s="14" t="s">
        <v>193</v>
      </c>
      <c r="D41" s="15" t="s">
        <v>193</v>
      </c>
      <c r="E41" s="16" t="s">
        <v>193</v>
      </c>
      <c r="F41" s="54" t="s">
        <v>193</v>
      </c>
      <c r="G41" s="17" t="s">
        <v>280</v>
      </c>
      <c r="H41" s="25" t="s">
        <v>384</v>
      </c>
      <c r="I41" s="80"/>
      <c r="J41" s="13" t="s">
        <v>200</v>
      </c>
      <c r="K41" s="14" t="s">
        <v>385</v>
      </c>
      <c r="L41" s="26" t="s">
        <v>200</v>
      </c>
      <c r="M41" s="13" t="s">
        <v>200</v>
      </c>
      <c r="N41" s="81" t="s">
        <v>385</v>
      </c>
      <c r="O41" s="66" t="s">
        <v>200</v>
      </c>
      <c r="P41" s="12" t="s">
        <v>386</v>
      </c>
      <c r="Q41" s="16" t="s">
        <v>387</v>
      </c>
      <c r="R41" s="14" t="s">
        <v>195</v>
      </c>
      <c r="S41" s="26" t="s">
        <v>195</v>
      </c>
      <c r="T41" s="16" t="s">
        <v>387</v>
      </c>
      <c r="U41" s="16" t="s">
        <v>387</v>
      </c>
      <c r="V41" s="16" t="s">
        <v>387</v>
      </c>
      <c r="W41" s="107"/>
    </row>
    <row r="42" s="1" customFormat="1" ht="54.5" spans="1:23">
      <c r="A42" s="19" t="s">
        <v>388</v>
      </c>
      <c r="B42" s="20" t="s">
        <v>193</v>
      </c>
      <c r="C42" s="21" t="s">
        <v>193</v>
      </c>
      <c r="D42" s="22" t="s">
        <v>280</v>
      </c>
      <c r="E42" s="23" t="s">
        <v>280</v>
      </c>
      <c r="F42" s="53" t="s">
        <v>280</v>
      </c>
      <c r="G42" s="24" t="s">
        <v>280</v>
      </c>
      <c r="H42" s="18" t="s">
        <v>389</v>
      </c>
      <c r="I42" s="77"/>
      <c r="J42" s="20" t="s">
        <v>195</v>
      </c>
      <c r="K42" s="21" t="s">
        <v>195</v>
      </c>
      <c r="L42" s="78" t="s">
        <v>195</v>
      </c>
      <c r="M42" s="20" t="s">
        <v>195</v>
      </c>
      <c r="N42" s="79" t="s">
        <v>195</v>
      </c>
      <c r="O42" s="63" t="s">
        <v>266</v>
      </c>
      <c r="P42" s="19" t="s">
        <v>390</v>
      </c>
      <c r="Q42" s="23" t="s">
        <v>195</v>
      </c>
      <c r="R42" s="21" t="s">
        <v>195</v>
      </c>
      <c r="S42" s="78" t="s">
        <v>266</v>
      </c>
      <c r="T42" s="20" t="s">
        <v>266</v>
      </c>
      <c r="U42" s="21" t="s">
        <v>266</v>
      </c>
      <c r="V42" s="63" t="s">
        <v>266</v>
      </c>
      <c r="W42" s="107"/>
    </row>
    <row r="43" s="1" customFormat="1" ht="72" spans="1:23">
      <c r="A43" s="12" t="s">
        <v>391</v>
      </c>
      <c r="B43" s="13" t="s">
        <v>194</v>
      </c>
      <c r="C43" s="14" t="s">
        <v>194</v>
      </c>
      <c r="D43" s="15" t="s">
        <v>268</v>
      </c>
      <c r="E43" s="16" t="s">
        <v>194</v>
      </c>
      <c r="F43" s="54" t="s">
        <v>194</v>
      </c>
      <c r="G43" s="17" t="s">
        <v>194</v>
      </c>
      <c r="H43" s="55" t="s">
        <v>392</v>
      </c>
      <c r="I43" s="90"/>
      <c r="J43" s="28" t="s">
        <v>194</v>
      </c>
      <c r="K43" s="29" t="s">
        <v>194</v>
      </c>
      <c r="L43" s="91" t="s">
        <v>268</v>
      </c>
      <c r="M43" s="28" t="s">
        <v>194</v>
      </c>
      <c r="N43" s="92" t="s">
        <v>194</v>
      </c>
      <c r="O43" s="93" t="s">
        <v>194</v>
      </c>
      <c r="P43" s="12" t="s">
        <v>393</v>
      </c>
      <c r="Q43" s="16" t="s">
        <v>193</v>
      </c>
      <c r="R43" s="14" t="s">
        <v>193</v>
      </c>
      <c r="S43" s="26" t="s">
        <v>280</v>
      </c>
      <c r="T43" s="13" t="s">
        <v>193</v>
      </c>
      <c r="U43" s="14" t="s">
        <v>193</v>
      </c>
      <c r="V43" s="58" t="s">
        <v>280</v>
      </c>
      <c r="W43" s="107"/>
    </row>
    <row r="44" s="1" customFormat="1" ht="72" spans="1:23">
      <c r="A44" s="19" t="s">
        <v>394</v>
      </c>
      <c r="B44" s="20" t="s">
        <v>194</v>
      </c>
      <c r="C44" s="21" t="s">
        <v>194</v>
      </c>
      <c r="D44" s="22" t="s">
        <v>268</v>
      </c>
      <c r="E44" s="23" t="s">
        <v>194</v>
      </c>
      <c r="F44" s="53" t="s">
        <v>194</v>
      </c>
      <c r="G44" s="24" t="s">
        <v>194</v>
      </c>
      <c r="H44" s="34" t="s">
        <v>395</v>
      </c>
      <c r="I44" s="84"/>
      <c r="J44" s="6" t="s">
        <v>195</v>
      </c>
      <c r="K44" s="7" t="s">
        <v>195</v>
      </c>
      <c r="L44" s="85" t="s">
        <v>266</v>
      </c>
      <c r="M44" s="6" t="s">
        <v>266</v>
      </c>
      <c r="N44" s="86" t="s">
        <v>266</v>
      </c>
      <c r="O44" s="57" t="s">
        <v>266</v>
      </c>
      <c r="P44" s="19" t="s">
        <v>396</v>
      </c>
      <c r="Q44" s="31" t="s">
        <v>194</v>
      </c>
      <c r="R44" s="31" t="s">
        <v>194</v>
      </c>
      <c r="S44" s="31" t="s">
        <v>194</v>
      </c>
      <c r="T44" s="31" t="s">
        <v>194</v>
      </c>
      <c r="U44" s="31" t="s">
        <v>194</v>
      </c>
      <c r="V44" s="91" t="s">
        <v>268</v>
      </c>
      <c r="W44" s="107"/>
    </row>
    <row r="45" s="1" customFormat="1" ht="72" spans="1:23">
      <c r="A45" s="27" t="s">
        <v>397</v>
      </c>
      <c r="B45" s="28" t="s">
        <v>192</v>
      </c>
      <c r="C45" s="29" t="s">
        <v>192</v>
      </c>
      <c r="D45" s="30" t="s">
        <v>192</v>
      </c>
      <c r="E45" s="31" t="s">
        <v>192</v>
      </c>
      <c r="F45" s="56" t="s">
        <v>192</v>
      </c>
      <c r="G45" s="32" t="s">
        <v>300</v>
      </c>
      <c r="H45" s="55" t="s">
        <v>398</v>
      </c>
      <c r="I45" s="90"/>
      <c r="J45" s="28" t="s">
        <v>195</v>
      </c>
      <c r="K45" s="29" t="s">
        <v>195</v>
      </c>
      <c r="L45" s="91" t="s">
        <v>266</v>
      </c>
      <c r="M45" s="28" t="s">
        <v>195</v>
      </c>
      <c r="N45" s="92" t="s">
        <v>195</v>
      </c>
      <c r="O45" s="94" t="s">
        <v>266</v>
      </c>
      <c r="P45" s="27" t="s">
        <v>399</v>
      </c>
      <c r="Q45" s="31" t="s">
        <v>194</v>
      </c>
      <c r="R45" s="29" t="s">
        <v>194</v>
      </c>
      <c r="S45" s="91" t="s">
        <v>268</v>
      </c>
      <c r="T45" s="28" t="s">
        <v>194</v>
      </c>
      <c r="U45" s="29" t="s">
        <v>194</v>
      </c>
      <c r="V45" s="93" t="s">
        <v>194</v>
      </c>
      <c r="W45" s="107"/>
    </row>
    <row r="46" s="1" customFormat="1" ht="17.5" spans="1:23">
      <c r="A46" s="41" t="s">
        <v>333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</row>
    <row r="47" s="1" customFormat="1" ht="41" spans="1:23">
      <c r="A47" s="2" t="s">
        <v>259</v>
      </c>
      <c r="B47" s="3" t="s">
        <v>260</v>
      </c>
      <c r="C47" s="4" t="s">
        <v>261</v>
      </c>
      <c r="D47" s="4" t="s">
        <v>262</v>
      </c>
      <c r="E47" s="3" t="s">
        <v>263</v>
      </c>
      <c r="F47" s="43" t="s">
        <v>261</v>
      </c>
      <c r="G47" s="43" t="s">
        <v>262</v>
      </c>
      <c r="H47" s="2" t="s">
        <v>259</v>
      </c>
      <c r="I47" s="67"/>
      <c r="J47" s="3" t="s">
        <v>260</v>
      </c>
      <c r="K47" s="4" t="s">
        <v>261</v>
      </c>
      <c r="L47" s="43" t="s">
        <v>262</v>
      </c>
      <c r="M47" s="3" t="s">
        <v>263</v>
      </c>
      <c r="N47" s="68" t="s">
        <v>261</v>
      </c>
      <c r="O47" s="69" t="s">
        <v>262</v>
      </c>
      <c r="P47" s="2" t="s">
        <v>259</v>
      </c>
      <c r="Q47" s="3" t="s">
        <v>260</v>
      </c>
      <c r="R47" s="4" t="s">
        <v>261</v>
      </c>
      <c r="S47" s="43" t="s">
        <v>262</v>
      </c>
      <c r="T47" s="3" t="s">
        <v>263</v>
      </c>
      <c r="U47" s="4" t="s">
        <v>261</v>
      </c>
      <c r="V47" s="69" t="s">
        <v>262</v>
      </c>
      <c r="W47" s="107"/>
    </row>
    <row r="48" s="1" customFormat="1" ht="72" spans="1:23">
      <c r="A48" s="5" t="s">
        <v>400</v>
      </c>
      <c r="B48" s="6" t="s">
        <v>195</v>
      </c>
      <c r="C48" s="7" t="s">
        <v>195</v>
      </c>
      <c r="D48" s="8" t="s">
        <v>266</v>
      </c>
      <c r="E48" s="9" t="s">
        <v>266</v>
      </c>
      <c r="F48" s="51" t="s">
        <v>266</v>
      </c>
      <c r="G48" s="57" t="s">
        <v>266</v>
      </c>
      <c r="H48" s="34" t="s">
        <v>401</v>
      </c>
      <c r="I48" s="84"/>
      <c r="J48" s="6" t="s">
        <v>194</v>
      </c>
      <c r="K48" s="6" t="s">
        <v>194</v>
      </c>
      <c r="L48" s="6" t="s">
        <v>194</v>
      </c>
      <c r="M48" s="6" t="s">
        <v>194</v>
      </c>
      <c r="N48" s="6" t="s">
        <v>194</v>
      </c>
      <c r="O48" s="6" t="s">
        <v>194</v>
      </c>
      <c r="P48" s="5" t="s">
        <v>402</v>
      </c>
      <c r="Q48" s="9" t="s">
        <v>194</v>
      </c>
      <c r="R48" s="7" t="s">
        <v>194</v>
      </c>
      <c r="S48" s="85" t="s">
        <v>268</v>
      </c>
      <c r="T48" s="6" t="s">
        <v>194</v>
      </c>
      <c r="U48" s="7" t="s">
        <v>194</v>
      </c>
      <c r="V48" s="88" t="s">
        <v>194</v>
      </c>
      <c r="W48" s="107"/>
    </row>
    <row r="49" s="1" customFormat="1" ht="72" spans="1:23">
      <c r="A49" s="12" t="s">
        <v>403</v>
      </c>
      <c r="B49" s="13" t="s">
        <v>195</v>
      </c>
      <c r="C49" s="14" t="s">
        <v>195</v>
      </c>
      <c r="D49" s="15" t="s">
        <v>195</v>
      </c>
      <c r="E49" s="16" t="s">
        <v>195</v>
      </c>
      <c r="F49" s="54" t="s">
        <v>195</v>
      </c>
      <c r="G49" s="58" t="s">
        <v>266</v>
      </c>
      <c r="H49" s="25" t="s">
        <v>404</v>
      </c>
      <c r="I49" s="80"/>
      <c r="J49" s="6" t="s">
        <v>194</v>
      </c>
      <c r="K49" s="6" t="s">
        <v>194</v>
      </c>
      <c r="L49" s="6" t="s">
        <v>194</v>
      </c>
      <c r="M49" s="6" t="s">
        <v>194</v>
      </c>
      <c r="N49" s="6" t="s">
        <v>194</v>
      </c>
      <c r="O49" s="85" t="s">
        <v>268</v>
      </c>
      <c r="P49" s="12" t="s">
        <v>405</v>
      </c>
      <c r="Q49" s="9" t="s">
        <v>194</v>
      </c>
      <c r="R49" s="9" t="s">
        <v>194</v>
      </c>
      <c r="S49" s="9" t="s">
        <v>194</v>
      </c>
      <c r="T49" s="9" t="s">
        <v>194</v>
      </c>
      <c r="U49" s="7" t="s">
        <v>194</v>
      </c>
      <c r="V49" s="85" t="s">
        <v>268</v>
      </c>
      <c r="W49" s="107"/>
    </row>
    <row r="50" s="1" customFormat="1" ht="36" spans="1:23">
      <c r="A50" s="19" t="s">
        <v>406</v>
      </c>
      <c r="B50" s="20" t="s">
        <v>198</v>
      </c>
      <c r="C50" s="59">
        <v>2</v>
      </c>
      <c r="D50" s="22" t="s">
        <v>198</v>
      </c>
      <c r="E50" s="23" t="s">
        <v>198</v>
      </c>
      <c r="F50" s="60">
        <v>2</v>
      </c>
      <c r="G50" s="61" t="s">
        <v>198</v>
      </c>
      <c r="H50" s="33" t="s">
        <v>407</v>
      </c>
      <c r="I50" s="82"/>
      <c r="J50" s="36" t="s">
        <v>197</v>
      </c>
      <c r="K50" s="37" t="s">
        <v>193</v>
      </c>
      <c r="L50" s="52" t="s">
        <v>197</v>
      </c>
      <c r="M50" s="36" t="s">
        <v>197</v>
      </c>
      <c r="N50" s="83" t="s">
        <v>193</v>
      </c>
      <c r="O50" s="65" t="s">
        <v>197</v>
      </c>
      <c r="P50" s="19" t="s">
        <v>408</v>
      </c>
      <c r="Q50" s="9" t="s">
        <v>194</v>
      </c>
      <c r="R50" s="9" t="s">
        <v>194</v>
      </c>
      <c r="S50" s="9" t="s">
        <v>194</v>
      </c>
      <c r="T50" s="85" t="s">
        <v>268</v>
      </c>
      <c r="U50" s="85" t="s">
        <v>268</v>
      </c>
      <c r="V50" s="85" t="s">
        <v>268</v>
      </c>
      <c r="W50" s="107"/>
    </row>
    <row r="51" s="1" customFormat="1" ht="72" spans="1:23">
      <c r="A51" s="12" t="s">
        <v>409</v>
      </c>
      <c r="B51" s="20" t="s">
        <v>194</v>
      </c>
      <c r="C51" s="20" t="s">
        <v>194</v>
      </c>
      <c r="D51" s="20" t="s">
        <v>194</v>
      </c>
      <c r="E51" s="20" t="s">
        <v>194</v>
      </c>
      <c r="F51" s="20" t="s">
        <v>194</v>
      </c>
      <c r="G51" s="22" t="s">
        <v>268</v>
      </c>
      <c r="H51" s="62" t="s">
        <v>410</v>
      </c>
      <c r="I51" s="95"/>
      <c r="J51" s="45" t="s">
        <v>195</v>
      </c>
      <c r="K51" s="46" t="s">
        <v>195</v>
      </c>
      <c r="L51" s="96" t="s">
        <v>266</v>
      </c>
      <c r="M51" s="45" t="s">
        <v>195</v>
      </c>
      <c r="N51" s="97" t="s">
        <v>195</v>
      </c>
      <c r="O51" s="98" t="s">
        <v>266</v>
      </c>
      <c r="P51" s="12" t="s">
        <v>411</v>
      </c>
      <c r="Q51" s="16" t="s">
        <v>197</v>
      </c>
      <c r="R51" s="14" t="s">
        <v>193</v>
      </c>
      <c r="S51" s="26" t="s">
        <v>197</v>
      </c>
      <c r="T51" s="13" t="s">
        <v>197</v>
      </c>
      <c r="U51" s="14" t="s">
        <v>193</v>
      </c>
      <c r="V51" s="58" t="s">
        <v>197</v>
      </c>
      <c r="W51" s="107"/>
    </row>
    <row r="52" s="1" customFormat="1" ht="72" spans="1:23">
      <c r="A52" s="19" t="s">
        <v>412</v>
      </c>
      <c r="B52" s="20" t="s">
        <v>195</v>
      </c>
      <c r="C52" s="21" t="s">
        <v>195</v>
      </c>
      <c r="D52" s="22" t="s">
        <v>266</v>
      </c>
      <c r="E52" s="23" t="s">
        <v>195</v>
      </c>
      <c r="F52" s="53" t="s">
        <v>195</v>
      </c>
      <c r="G52" s="63" t="s">
        <v>266</v>
      </c>
      <c r="H52" s="34" t="s">
        <v>413</v>
      </c>
      <c r="I52" s="84"/>
      <c r="J52" s="45" t="s">
        <v>195</v>
      </c>
      <c r="K52" s="45" t="s">
        <v>195</v>
      </c>
      <c r="L52" s="45" t="s">
        <v>195</v>
      </c>
      <c r="M52" s="45" t="s">
        <v>195</v>
      </c>
      <c r="N52" s="45" t="s">
        <v>195</v>
      </c>
      <c r="O52" s="98" t="s">
        <v>266</v>
      </c>
      <c r="P52" s="19" t="s">
        <v>414</v>
      </c>
      <c r="Q52" s="23" t="s">
        <v>195</v>
      </c>
      <c r="R52" s="21" t="s">
        <v>195</v>
      </c>
      <c r="S52" s="78" t="s">
        <v>195</v>
      </c>
      <c r="T52" s="20" t="s">
        <v>195</v>
      </c>
      <c r="U52" s="21" t="s">
        <v>195</v>
      </c>
      <c r="V52" s="63" t="s">
        <v>266</v>
      </c>
      <c r="W52" s="107"/>
    </row>
    <row r="53" s="1" customFormat="1" ht="53.5" spans="1:23">
      <c r="A53" s="12" t="s">
        <v>415</v>
      </c>
      <c r="B53" s="13" t="s">
        <v>197</v>
      </c>
      <c r="C53" s="14" t="s">
        <v>193</v>
      </c>
      <c r="D53" s="15" t="s">
        <v>197</v>
      </c>
      <c r="E53" s="16" t="s">
        <v>197</v>
      </c>
      <c r="F53" s="54" t="s">
        <v>193</v>
      </c>
      <c r="G53" s="58" t="s">
        <v>416</v>
      </c>
      <c r="H53" s="25" t="s">
        <v>417</v>
      </c>
      <c r="I53" s="80"/>
      <c r="J53" s="6" t="s">
        <v>194</v>
      </c>
      <c r="K53" s="6" t="s">
        <v>194</v>
      </c>
      <c r="L53" s="6" t="s">
        <v>194</v>
      </c>
      <c r="M53" s="6" t="s">
        <v>194</v>
      </c>
      <c r="N53" s="86" t="s">
        <v>194</v>
      </c>
      <c r="O53" s="57" t="s">
        <v>268</v>
      </c>
      <c r="P53" s="12" t="s">
        <v>418</v>
      </c>
      <c r="Q53" s="16" t="s">
        <v>195</v>
      </c>
      <c r="R53" s="14" t="s">
        <v>195</v>
      </c>
      <c r="S53" s="26" t="s">
        <v>266</v>
      </c>
      <c r="T53" s="13" t="s">
        <v>266</v>
      </c>
      <c r="U53" s="14" t="s">
        <v>266</v>
      </c>
      <c r="V53" s="58" t="s">
        <v>266</v>
      </c>
      <c r="W53" s="107"/>
    </row>
    <row r="54" s="1" customFormat="1" ht="54.5" spans="1:23">
      <c r="A54" s="19" t="s">
        <v>419</v>
      </c>
      <c r="B54" s="20" t="s">
        <v>191</v>
      </c>
      <c r="C54" s="21" t="s">
        <v>191</v>
      </c>
      <c r="D54" s="22" t="s">
        <v>191</v>
      </c>
      <c r="E54" s="23" t="s">
        <v>191</v>
      </c>
      <c r="F54" s="53" t="s">
        <v>191</v>
      </c>
      <c r="G54" s="63" t="s">
        <v>420</v>
      </c>
      <c r="H54" s="18" t="s">
        <v>421</v>
      </c>
      <c r="I54" s="77"/>
      <c r="J54" s="20" t="s">
        <v>195</v>
      </c>
      <c r="K54" s="21" t="s">
        <v>195</v>
      </c>
      <c r="L54" s="78" t="s">
        <v>266</v>
      </c>
      <c r="M54" s="20" t="s">
        <v>195</v>
      </c>
      <c r="N54" s="79" t="s">
        <v>195</v>
      </c>
      <c r="O54" s="63" t="s">
        <v>266</v>
      </c>
      <c r="P54" s="19" t="s">
        <v>422</v>
      </c>
      <c r="Q54" s="23" t="s">
        <v>193</v>
      </c>
      <c r="R54" s="23" t="s">
        <v>193</v>
      </c>
      <c r="S54" s="23" t="s">
        <v>193</v>
      </c>
      <c r="T54" s="23" t="s">
        <v>193</v>
      </c>
      <c r="U54" s="23" t="s">
        <v>193</v>
      </c>
      <c r="V54" s="23" t="s">
        <v>193</v>
      </c>
      <c r="W54" s="107"/>
    </row>
    <row r="55" s="1" customFormat="1" ht="72" spans="1:23">
      <c r="A55" s="12" t="s">
        <v>423</v>
      </c>
      <c r="B55" s="13" t="s">
        <v>195</v>
      </c>
      <c r="C55" s="14" t="s">
        <v>195</v>
      </c>
      <c r="D55" s="15" t="s">
        <v>266</v>
      </c>
      <c r="E55" s="16" t="s">
        <v>266</v>
      </c>
      <c r="F55" s="54" t="s">
        <v>266</v>
      </c>
      <c r="G55" s="58" t="s">
        <v>266</v>
      </c>
      <c r="H55" s="25" t="s">
        <v>424</v>
      </c>
      <c r="I55" s="80"/>
      <c r="J55" s="13" t="s">
        <v>194</v>
      </c>
      <c r="K55" s="14" t="s">
        <v>194</v>
      </c>
      <c r="L55" s="26" t="s">
        <v>194</v>
      </c>
      <c r="M55" s="13" t="s">
        <v>194</v>
      </c>
      <c r="N55" s="81" t="s">
        <v>194</v>
      </c>
      <c r="O55" s="66" t="s">
        <v>194</v>
      </c>
      <c r="P55" s="12" t="s">
        <v>425</v>
      </c>
      <c r="Q55" s="16" t="s">
        <v>195</v>
      </c>
      <c r="R55" s="14" t="s">
        <v>195</v>
      </c>
      <c r="S55" s="26" t="s">
        <v>266</v>
      </c>
      <c r="T55" s="13" t="s">
        <v>195</v>
      </c>
      <c r="U55" s="14" t="s">
        <v>195</v>
      </c>
      <c r="V55" s="58" t="s">
        <v>266</v>
      </c>
      <c r="W55" s="107"/>
    </row>
    <row r="56" s="1" customFormat="1" ht="72" spans="1:23">
      <c r="A56" s="19" t="s">
        <v>426</v>
      </c>
      <c r="B56" s="20" t="s">
        <v>194</v>
      </c>
      <c r="C56" s="21" t="s">
        <v>194</v>
      </c>
      <c r="D56" s="22" t="s">
        <v>268</v>
      </c>
      <c r="E56" s="23" t="s">
        <v>194</v>
      </c>
      <c r="F56" s="53" t="s">
        <v>194</v>
      </c>
      <c r="G56" s="61" t="s">
        <v>194</v>
      </c>
      <c r="H56" s="18" t="s">
        <v>427</v>
      </c>
      <c r="I56" s="77"/>
      <c r="J56" s="13" t="s">
        <v>194</v>
      </c>
      <c r="K56" s="13" t="s">
        <v>194</v>
      </c>
      <c r="L56" s="13" t="s">
        <v>194</v>
      </c>
      <c r="M56" s="6" t="s">
        <v>194</v>
      </c>
      <c r="N56" s="86" t="s">
        <v>194</v>
      </c>
      <c r="O56" s="57" t="s">
        <v>268</v>
      </c>
      <c r="P56" s="19" t="s">
        <v>428</v>
      </c>
      <c r="Q56" s="23" t="s">
        <v>207</v>
      </c>
      <c r="R56" s="21" t="s">
        <v>190</v>
      </c>
      <c r="S56" s="78" t="s">
        <v>207</v>
      </c>
      <c r="T56" s="20" t="s">
        <v>207</v>
      </c>
      <c r="U56" s="21" t="s">
        <v>190</v>
      </c>
      <c r="V56" s="61" t="s">
        <v>207</v>
      </c>
      <c r="W56" s="107"/>
    </row>
    <row r="57" s="1" customFormat="1" ht="90.5" spans="1:23">
      <c r="A57" s="12" t="s">
        <v>429</v>
      </c>
      <c r="B57" s="13" t="s">
        <v>195</v>
      </c>
      <c r="C57" s="14" t="s">
        <v>195</v>
      </c>
      <c r="D57" s="15" t="s">
        <v>195</v>
      </c>
      <c r="E57" s="16" t="s">
        <v>195</v>
      </c>
      <c r="F57" s="54" t="s">
        <v>195</v>
      </c>
      <c r="G57" s="58" t="s">
        <v>266</v>
      </c>
      <c r="H57" s="25" t="s">
        <v>430</v>
      </c>
      <c r="I57" s="80"/>
      <c r="J57" s="13" t="s">
        <v>194</v>
      </c>
      <c r="K57" s="14" t="s">
        <v>194</v>
      </c>
      <c r="L57" s="26" t="s">
        <v>268</v>
      </c>
      <c r="M57" s="13" t="s">
        <v>194</v>
      </c>
      <c r="N57" s="81" t="s">
        <v>194</v>
      </c>
      <c r="O57" s="66" t="s">
        <v>194</v>
      </c>
      <c r="P57" s="12" t="s">
        <v>431</v>
      </c>
      <c r="Q57" s="16" t="s">
        <v>193</v>
      </c>
      <c r="R57" s="14" t="s">
        <v>193</v>
      </c>
      <c r="S57" s="26" t="s">
        <v>193</v>
      </c>
      <c r="T57" s="13" t="s">
        <v>193</v>
      </c>
      <c r="U57" s="14" t="s">
        <v>193</v>
      </c>
      <c r="V57" s="66" t="s">
        <v>193</v>
      </c>
      <c r="W57" s="107"/>
    </row>
    <row r="58" s="1" customFormat="1" ht="72" spans="1:23">
      <c r="A58" s="35" t="s">
        <v>432</v>
      </c>
      <c r="B58" s="36" t="s">
        <v>195</v>
      </c>
      <c r="C58" s="37" t="s">
        <v>195</v>
      </c>
      <c r="D58" s="38" t="s">
        <v>266</v>
      </c>
      <c r="E58" s="39" t="s">
        <v>266</v>
      </c>
      <c r="F58" s="64" t="s">
        <v>266</v>
      </c>
      <c r="G58" s="65" t="s">
        <v>266</v>
      </c>
      <c r="H58" s="18" t="s">
        <v>433</v>
      </c>
      <c r="I58" s="77"/>
      <c r="J58" s="20" t="s">
        <v>194</v>
      </c>
      <c r="K58" s="21" t="s">
        <v>194</v>
      </c>
      <c r="L58" s="78" t="s">
        <v>194</v>
      </c>
      <c r="M58" s="20" t="s">
        <v>194</v>
      </c>
      <c r="N58" s="79" t="s">
        <v>194</v>
      </c>
      <c r="O58" s="61" t="s">
        <v>194</v>
      </c>
      <c r="P58" s="19" t="s">
        <v>434</v>
      </c>
      <c r="Q58" s="16" t="s">
        <v>193</v>
      </c>
      <c r="R58" s="16" t="s">
        <v>193</v>
      </c>
      <c r="S58" s="16" t="s">
        <v>193</v>
      </c>
      <c r="T58" s="16" t="s">
        <v>193</v>
      </c>
      <c r="U58" s="16" t="s">
        <v>193</v>
      </c>
      <c r="V58" s="16" t="s">
        <v>193</v>
      </c>
      <c r="W58" s="107"/>
    </row>
    <row r="59" s="1" customFormat="1" ht="54.5" spans="1:23">
      <c r="A59" s="5" t="s">
        <v>435</v>
      </c>
      <c r="B59" s="6" t="s">
        <v>195</v>
      </c>
      <c r="C59" s="7" t="s">
        <v>195</v>
      </c>
      <c r="D59" s="8" t="s">
        <v>266</v>
      </c>
      <c r="E59" s="9" t="s">
        <v>266</v>
      </c>
      <c r="F59" s="51" t="s">
        <v>266</v>
      </c>
      <c r="G59" s="57" t="s">
        <v>266</v>
      </c>
      <c r="H59" s="25" t="s">
        <v>436</v>
      </c>
      <c r="I59" s="80"/>
      <c r="J59" s="13" t="s">
        <v>203</v>
      </c>
      <c r="K59" s="14" t="s">
        <v>191</v>
      </c>
      <c r="L59" s="26" t="s">
        <v>203</v>
      </c>
      <c r="M59" s="13" t="s">
        <v>203</v>
      </c>
      <c r="N59" s="81" t="s">
        <v>191</v>
      </c>
      <c r="O59" s="66" t="s">
        <v>203</v>
      </c>
      <c r="P59" s="12" t="s">
        <v>437</v>
      </c>
      <c r="Q59" s="16" t="s">
        <v>195</v>
      </c>
      <c r="R59" s="14" t="s">
        <v>195</v>
      </c>
      <c r="S59" s="26" t="s">
        <v>195</v>
      </c>
      <c r="T59" s="13" t="s">
        <v>195</v>
      </c>
      <c r="U59" s="14" t="s">
        <v>195</v>
      </c>
      <c r="V59" s="58" t="s">
        <v>266</v>
      </c>
      <c r="W59" s="107"/>
    </row>
    <row r="60" s="1" customFormat="1" ht="54.5" spans="1:23">
      <c r="A60" s="12" t="s">
        <v>438</v>
      </c>
      <c r="B60" s="6" t="s">
        <v>195</v>
      </c>
      <c r="C60" s="6" t="s">
        <v>195</v>
      </c>
      <c r="D60" s="6" t="s">
        <v>195</v>
      </c>
      <c r="E60" s="6" t="s">
        <v>195</v>
      </c>
      <c r="F60" s="6" t="s">
        <v>195</v>
      </c>
      <c r="G60" s="6" t="s">
        <v>195</v>
      </c>
      <c r="H60" s="18" t="s">
        <v>439</v>
      </c>
      <c r="I60" s="77"/>
      <c r="J60" s="20" t="s">
        <v>193</v>
      </c>
      <c r="K60" s="21" t="s">
        <v>193</v>
      </c>
      <c r="L60" s="78" t="s">
        <v>193</v>
      </c>
      <c r="M60" s="20" t="s">
        <v>193</v>
      </c>
      <c r="N60" s="79" t="s">
        <v>193</v>
      </c>
      <c r="O60" s="61" t="s">
        <v>193</v>
      </c>
      <c r="P60" s="19" t="s">
        <v>440</v>
      </c>
      <c r="Q60" s="23" t="s">
        <v>208</v>
      </c>
      <c r="R60" s="21" t="s">
        <v>190</v>
      </c>
      <c r="S60" s="78" t="s">
        <v>208</v>
      </c>
      <c r="T60" s="20" t="s">
        <v>208</v>
      </c>
      <c r="U60" s="21" t="s">
        <v>190</v>
      </c>
      <c r="V60" s="61" t="s">
        <v>208</v>
      </c>
      <c r="W60" s="107"/>
    </row>
    <row r="61" s="1" customFormat="1" ht="54.5" spans="1:23">
      <c r="A61" s="19" t="s">
        <v>441</v>
      </c>
      <c r="B61" s="20" t="s">
        <v>197</v>
      </c>
      <c r="C61" s="21" t="s">
        <v>193</v>
      </c>
      <c r="D61" s="22" t="s">
        <v>197</v>
      </c>
      <c r="E61" s="23" t="s">
        <v>197</v>
      </c>
      <c r="F61" s="53" t="s">
        <v>193</v>
      </c>
      <c r="G61" s="63" t="s">
        <v>197</v>
      </c>
      <c r="H61" s="25" t="s">
        <v>442</v>
      </c>
      <c r="I61" s="80"/>
      <c r="J61" s="13" t="s">
        <v>193</v>
      </c>
      <c r="K61" s="14" t="s">
        <v>193</v>
      </c>
      <c r="L61" s="26" t="s">
        <v>193</v>
      </c>
      <c r="M61" s="13" t="s">
        <v>193</v>
      </c>
      <c r="N61" s="81" t="s">
        <v>193</v>
      </c>
      <c r="O61" s="66" t="s">
        <v>193</v>
      </c>
      <c r="P61" s="12" t="s">
        <v>443</v>
      </c>
      <c r="Q61" s="16" t="s">
        <v>197</v>
      </c>
      <c r="R61" s="14" t="s">
        <v>193</v>
      </c>
      <c r="S61" s="26" t="s">
        <v>197</v>
      </c>
      <c r="T61" s="13" t="s">
        <v>197</v>
      </c>
      <c r="U61" s="14" t="s">
        <v>193</v>
      </c>
      <c r="V61" s="58" t="s">
        <v>197</v>
      </c>
      <c r="W61" s="107"/>
    </row>
    <row r="62" s="1" customFormat="1" ht="72" spans="1:23">
      <c r="A62" s="12" t="s">
        <v>444</v>
      </c>
      <c r="B62" s="13" t="s">
        <v>194</v>
      </c>
      <c r="C62" s="14" t="s">
        <v>194</v>
      </c>
      <c r="D62" s="15" t="s">
        <v>268</v>
      </c>
      <c r="E62" s="16" t="s">
        <v>194</v>
      </c>
      <c r="F62" s="54" t="s">
        <v>194</v>
      </c>
      <c r="G62" s="66" t="s">
        <v>194</v>
      </c>
      <c r="H62" s="33" t="s">
        <v>445</v>
      </c>
      <c r="I62" s="82"/>
      <c r="J62" s="99">
        <v>2</v>
      </c>
      <c r="K62" s="100">
        <v>2</v>
      </c>
      <c r="L62" s="101">
        <v>2</v>
      </c>
      <c r="M62" s="99">
        <v>2</v>
      </c>
      <c r="N62" s="102">
        <v>2</v>
      </c>
      <c r="O62" s="103">
        <v>2</v>
      </c>
      <c r="P62" s="19" t="s">
        <v>446</v>
      </c>
      <c r="Q62" s="16" t="s">
        <v>195</v>
      </c>
      <c r="R62" s="16" t="s">
        <v>195</v>
      </c>
      <c r="S62" s="16" t="s">
        <v>195</v>
      </c>
      <c r="T62" s="16" t="s">
        <v>195</v>
      </c>
      <c r="U62" s="16" t="s">
        <v>195</v>
      </c>
      <c r="V62" s="58" t="s">
        <v>266</v>
      </c>
      <c r="W62" s="107"/>
    </row>
    <row r="63" s="1" customFormat="1" ht="90.5" spans="1:23">
      <c r="A63" s="19" t="s">
        <v>447</v>
      </c>
      <c r="B63" s="20" t="s">
        <v>194</v>
      </c>
      <c r="C63" s="20" t="s">
        <v>194</v>
      </c>
      <c r="D63" s="20" t="s">
        <v>194</v>
      </c>
      <c r="E63" s="13" t="s">
        <v>194</v>
      </c>
      <c r="F63" s="14" t="s">
        <v>194</v>
      </c>
      <c r="G63" s="15" t="s">
        <v>268</v>
      </c>
      <c r="H63" s="62" t="s">
        <v>448</v>
      </c>
      <c r="I63" s="95"/>
      <c r="J63" s="45" t="s">
        <v>195</v>
      </c>
      <c r="K63" s="46" t="s">
        <v>195</v>
      </c>
      <c r="L63" s="96" t="s">
        <v>195</v>
      </c>
      <c r="M63" s="45" t="s">
        <v>195</v>
      </c>
      <c r="N63" s="97" t="s">
        <v>195</v>
      </c>
      <c r="O63" s="98" t="s">
        <v>266</v>
      </c>
      <c r="P63" s="12" t="s">
        <v>449</v>
      </c>
      <c r="Q63" s="16" t="s">
        <v>194</v>
      </c>
      <c r="R63" s="14" t="s">
        <v>194</v>
      </c>
      <c r="S63" s="26" t="s">
        <v>268</v>
      </c>
      <c r="T63" s="13" t="s">
        <v>194</v>
      </c>
      <c r="U63" s="14" t="s">
        <v>194</v>
      </c>
      <c r="V63" s="66" t="s">
        <v>194</v>
      </c>
      <c r="W63" s="107"/>
    </row>
    <row r="64" s="1" customFormat="1" ht="90.5" spans="1:23">
      <c r="A64" s="12" t="s">
        <v>450</v>
      </c>
      <c r="B64" s="13" t="s">
        <v>205</v>
      </c>
      <c r="C64" s="14" t="s">
        <v>192</v>
      </c>
      <c r="D64" s="13" t="s">
        <v>205</v>
      </c>
      <c r="E64" s="13" t="s">
        <v>205</v>
      </c>
      <c r="F64" s="54" t="s">
        <v>192</v>
      </c>
      <c r="G64" s="66" t="s">
        <v>451</v>
      </c>
      <c r="H64" s="34" t="s">
        <v>452</v>
      </c>
      <c r="I64" s="84"/>
      <c r="J64" s="6" t="s">
        <v>195</v>
      </c>
      <c r="K64" s="7" t="s">
        <v>195</v>
      </c>
      <c r="L64" s="85" t="s">
        <v>266</v>
      </c>
      <c r="M64" s="6" t="s">
        <v>266</v>
      </c>
      <c r="N64" s="86" t="s">
        <v>266</v>
      </c>
      <c r="O64" s="57" t="s">
        <v>266</v>
      </c>
      <c r="P64" s="19" t="s">
        <v>453</v>
      </c>
      <c r="Q64" s="23" t="s">
        <v>194</v>
      </c>
      <c r="R64" s="21" t="s">
        <v>194</v>
      </c>
      <c r="S64" s="78" t="s">
        <v>268</v>
      </c>
      <c r="T64" s="20" t="s">
        <v>194</v>
      </c>
      <c r="U64" s="21" t="s">
        <v>194</v>
      </c>
      <c r="V64" s="61" t="s">
        <v>194</v>
      </c>
      <c r="W64" s="107"/>
    </row>
    <row r="65" s="1" customFormat="1" ht="72" spans="1:23">
      <c r="A65" s="19" t="s">
        <v>454</v>
      </c>
      <c r="B65" s="20" t="s">
        <v>194</v>
      </c>
      <c r="C65" s="21" t="s">
        <v>194</v>
      </c>
      <c r="D65" s="22" t="s">
        <v>268</v>
      </c>
      <c r="E65" s="23" t="s">
        <v>194</v>
      </c>
      <c r="F65" s="53" t="s">
        <v>194</v>
      </c>
      <c r="G65" s="61" t="s">
        <v>194</v>
      </c>
      <c r="H65" s="25" t="s">
        <v>455</v>
      </c>
      <c r="I65" s="80"/>
      <c r="J65" s="13" t="s">
        <v>193</v>
      </c>
      <c r="K65" s="13" t="s">
        <v>193</v>
      </c>
      <c r="L65" s="13" t="s">
        <v>193</v>
      </c>
      <c r="M65" s="13" t="s">
        <v>193</v>
      </c>
      <c r="N65" s="13" t="s">
        <v>193</v>
      </c>
      <c r="O65" s="13" t="s">
        <v>193</v>
      </c>
      <c r="P65" s="12" t="s">
        <v>456</v>
      </c>
      <c r="Q65" s="16" t="s">
        <v>194</v>
      </c>
      <c r="R65" s="14" t="s">
        <v>194</v>
      </c>
      <c r="S65" s="26" t="s">
        <v>268</v>
      </c>
      <c r="T65" s="13" t="s">
        <v>194</v>
      </c>
      <c r="U65" s="14" t="s">
        <v>194</v>
      </c>
      <c r="V65" s="66" t="s">
        <v>194</v>
      </c>
      <c r="W65" s="107"/>
    </row>
    <row r="66" s="1" customFormat="1" ht="108" spans="1:23">
      <c r="A66" s="12" t="s">
        <v>457</v>
      </c>
      <c r="B66" s="13" t="s">
        <v>195</v>
      </c>
      <c r="C66" s="14" t="s">
        <v>195</v>
      </c>
      <c r="D66" s="15" t="s">
        <v>266</v>
      </c>
      <c r="E66" s="16" t="s">
        <v>266</v>
      </c>
      <c r="F66" s="54" t="s">
        <v>266</v>
      </c>
      <c r="G66" s="58" t="s">
        <v>266</v>
      </c>
      <c r="H66" s="18" t="s">
        <v>458</v>
      </c>
      <c r="I66" s="77"/>
      <c r="J66" s="13" t="s">
        <v>194</v>
      </c>
      <c r="K66" s="13" t="s">
        <v>194</v>
      </c>
      <c r="L66" s="13" t="s">
        <v>194</v>
      </c>
      <c r="M66" s="16" t="s">
        <v>194</v>
      </c>
      <c r="N66" s="14" t="s">
        <v>194</v>
      </c>
      <c r="O66" s="26" t="s">
        <v>268</v>
      </c>
      <c r="P66" s="19" t="s">
        <v>459</v>
      </c>
      <c r="Q66" s="23" t="s">
        <v>194</v>
      </c>
      <c r="R66" s="21" t="s">
        <v>194</v>
      </c>
      <c r="S66" s="78" t="s">
        <v>268</v>
      </c>
      <c r="T66" s="20" t="s">
        <v>194</v>
      </c>
      <c r="U66" s="21" t="s">
        <v>194</v>
      </c>
      <c r="V66" s="61" t="s">
        <v>194</v>
      </c>
      <c r="W66" s="107"/>
    </row>
    <row r="67" s="1" customFormat="1" ht="53.5" spans="1:23">
      <c r="A67" s="19" t="s">
        <v>460</v>
      </c>
      <c r="B67" s="20" t="s">
        <v>195</v>
      </c>
      <c r="C67" s="21" t="s">
        <v>195</v>
      </c>
      <c r="D67" s="22" t="s">
        <v>195</v>
      </c>
      <c r="E67" s="23" t="s">
        <v>195</v>
      </c>
      <c r="F67" s="53" t="s">
        <v>195</v>
      </c>
      <c r="G67" s="63" t="s">
        <v>266</v>
      </c>
      <c r="H67" s="25" t="s">
        <v>461</v>
      </c>
      <c r="I67" s="80"/>
      <c r="J67" s="13" t="s">
        <v>197</v>
      </c>
      <c r="K67" s="14" t="s">
        <v>193</v>
      </c>
      <c r="L67" s="26" t="s">
        <v>197</v>
      </c>
      <c r="M67" s="13" t="s">
        <v>197</v>
      </c>
      <c r="N67" s="14" t="s">
        <v>193</v>
      </c>
      <c r="O67" s="26" t="s">
        <v>197</v>
      </c>
      <c r="P67" s="12" t="s">
        <v>462</v>
      </c>
      <c r="Q67" s="16" t="s">
        <v>194</v>
      </c>
      <c r="R67" s="14" t="s">
        <v>194</v>
      </c>
      <c r="S67" s="26" t="s">
        <v>268</v>
      </c>
      <c r="T67" s="13" t="s">
        <v>194</v>
      </c>
      <c r="U67" s="14" t="s">
        <v>194</v>
      </c>
      <c r="V67" s="66" t="s">
        <v>194</v>
      </c>
      <c r="W67" s="107"/>
    </row>
    <row r="68" s="1" customFormat="1" ht="89.5" spans="1:23">
      <c r="A68" s="27" t="s">
        <v>463</v>
      </c>
      <c r="B68" s="28" t="s">
        <v>205</v>
      </c>
      <c r="C68" s="29" t="s">
        <v>192</v>
      </c>
      <c r="D68" s="30" t="s">
        <v>205</v>
      </c>
      <c r="E68" s="31" t="s">
        <v>205</v>
      </c>
      <c r="F68" s="56" t="s">
        <v>192</v>
      </c>
      <c r="G68" s="94" t="s">
        <v>464</v>
      </c>
      <c r="H68" s="33" t="s">
        <v>465</v>
      </c>
      <c r="I68" s="82"/>
      <c r="J68" s="36" t="s">
        <v>195</v>
      </c>
      <c r="K68" s="37" t="s">
        <v>195</v>
      </c>
      <c r="L68" s="52" t="s">
        <v>266</v>
      </c>
      <c r="M68" s="36" t="s">
        <v>266</v>
      </c>
      <c r="N68" s="83" t="s">
        <v>266</v>
      </c>
      <c r="O68" s="65" t="s">
        <v>266</v>
      </c>
      <c r="P68" s="35" t="s">
        <v>466</v>
      </c>
      <c r="Q68" s="39" t="s">
        <v>194</v>
      </c>
      <c r="R68" s="37" t="s">
        <v>194</v>
      </c>
      <c r="S68" s="52" t="s">
        <v>268</v>
      </c>
      <c r="T68" s="36" t="s">
        <v>194</v>
      </c>
      <c r="U68" s="37" t="s">
        <v>194</v>
      </c>
      <c r="V68" s="89" t="s">
        <v>194</v>
      </c>
      <c r="W68" s="107"/>
    </row>
    <row r="69" s="1" customFormat="1" ht="17.5" spans="1:23">
      <c r="A69" s="41" t="s">
        <v>333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</row>
    <row r="70" s="1" customFormat="1" ht="52.5" spans="1:23">
      <c r="A70" s="2" t="s">
        <v>259</v>
      </c>
      <c r="B70" s="3" t="s">
        <v>260</v>
      </c>
      <c r="C70" s="4" t="s">
        <v>261</v>
      </c>
      <c r="D70" s="4" t="s">
        <v>262</v>
      </c>
      <c r="E70" s="3" t="s">
        <v>263</v>
      </c>
      <c r="F70" s="43" t="s">
        <v>261</v>
      </c>
      <c r="G70" s="4" t="s">
        <v>262</v>
      </c>
      <c r="H70" s="2" t="s">
        <v>259</v>
      </c>
      <c r="I70" s="114"/>
      <c r="J70" s="3" t="s">
        <v>260</v>
      </c>
      <c r="K70" s="4" t="s">
        <v>261</v>
      </c>
      <c r="L70" s="43" t="s">
        <v>262</v>
      </c>
      <c r="M70" s="3" t="s">
        <v>263</v>
      </c>
      <c r="N70" s="4" t="s">
        <v>261</v>
      </c>
      <c r="O70" s="69" t="s">
        <v>262</v>
      </c>
      <c r="P70" s="115" t="s">
        <v>259</v>
      </c>
      <c r="Q70" s="3" t="s">
        <v>260</v>
      </c>
      <c r="R70" s="4" t="s">
        <v>261</v>
      </c>
      <c r="S70" s="43" t="s">
        <v>262</v>
      </c>
      <c r="T70" s="3" t="s">
        <v>263</v>
      </c>
      <c r="U70" s="4" t="s">
        <v>261</v>
      </c>
      <c r="V70" s="69" t="s">
        <v>262</v>
      </c>
      <c r="W70" s="107"/>
    </row>
    <row r="71" s="1" customFormat="1" ht="72" spans="1:23">
      <c r="A71" s="76" t="s">
        <v>467</v>
      </c>
      <c r="B71" s="71" t="s">
        <v>194</v>
      </c>
      <c r="C71" s="72" t="s">
        <v>194</v>
      </c>
      <c r="D71" s="108" t="s">
        <v>268</v>
      </c>
      <c r="E71" s="105" t="s">
        <v>194</v>
      </c>
      <c r="F71" s="109" t="s">
        <v>194</v>
      </c>
      <c r="G71" s="110" t="s">
        <v>194</v>
      </c>
      <c r="H71" s="111" t="s">
        <v>468</v>
      </c>
      <c r="I71" s="116"/>
      <c r="J71" s="117" t="s">
        <v>194</v>
      </c>
      <c r="K71" s="118" t="s">
        <v>194</v>
      </c>
      <c r="L71" s="119" t="s">
        <v>268</v>
      </c>
      <c r="M71" s="120" t="s">
        <v>194</v>
      </c>
      <c r="N71" s="118" t="s">
        <v>194</v>
      </c>
      <c r="O71" s="121" t="s">
        <v>194</v>
      </c>
      <c r="P71" s="5" t="s">
        <v>469</v>
      </c>
      <c r="Q71" s="9" t="s">
        <v>194</v>
      </c>
      <c r="R71" s="7" t="s">
        <v>194</v>
      </c>
      <c r="S71" s="85" t="s">
        <v>194</v>
      </c>
      <c r="T71" s="9" t="s">
        <v>194</v>
      </c>
      <c r="U71" s="7" t="s">
        <v>194</v>
      </c>
      <c r="V71" s="88" t="s">
        <v>194</v>
      </c>
      <c r="W71" s="107"/>
    </row>
    <row r="72" s="1" customFormat="1" ht="90.5" spans="1:23">
      <c r="A72" s="19" t="s">
        <v>470</v>
      </c>
      <c r="B72" s="20" t="s">
        <v>194</v>
      </c>
      <c r="C72" s="21" t="s">
        <v>194</v>
      </c>
      <c r="D72" s="22" t="s">
        <v>268</v>
      </c>
      <c r="E72" s="23" t="s">
        <v>194</v>
      </c>
      <c r="F72" s="53" t="s">
        <v>194</v>
      </c>
      <c r="G72" s="24" t="s">
        <v>194</v>
      </c>
      <c r="H72" s="34" t="s">
        <v>471</v>
      </c>
      <c r="I72" s="84"/>
      <c r="J72" s="6" t="s">
        <v>194</v>
      </c>
      <c r="K72" s="7" t="s">
        <v>194</v>
      </c>
      <c r="L72" s="85" t="s">
        <v>268</v>
      </c>
      <c r="M72" s="9" t="s">
        <v>194</v>
      </c>
      <c r="N72" s="7" t="s">
        <v>194</v>
      </c>
      <c r="O72" s="88" t="s">
        <v>194</v>
      </c>
      <c r="P72" s="27" t="s">
        <v>472</v>
      </c>
      <c r="Q72" s="31" t="s">
        <v>190</v>
      </c>
      <c r="R72" s="29" t="s">
        <v>190</v>
      </c>
      <c r="S72" s="91" t="s">
        <v>190</v>
      </c>
      <c r="T72" s="31" t="s">
        <v>190</v>
      </c>
      <c r="U72" s="29" t="s">
        <v>190</v>
      </c>
      <c r="V72" s="93" t="s">
        <v>190</v>
      </c>
      <c r="W72" s="107"/>
    </row>
    <row r="73" s="1" customFormat="1" ht="107" spans="1:23">
      <c r="A73" s="12" t="s">
        <v>473</v>
      </c>
      <c r="B73" s="13" t="s">
        <v>194</v>
      </c>
      <c r="C73" s="14" t="s">
        <v>194</v>
      </c>
      <c r="D73" s="15" t="s">
        <v>268</v>
      </c>
      <c r="E73" s="16" t="s">
        <v>194</v>
      </c>
      <c r="F73" s="54" t="s">
        <v>194</v>
      </c>
      <c r="G73" s="17" t="s">
        <v>194</v>
      </c>
      <c r="H73" s="25" t="s">
        <v>474</v>
      </c>
      <c r="I73" s="80"/>
      <c r="J73" s="13" t="s">
        <v>195</v>
      </c>
      <c r="K73" s="14" t="s">
        <v>195</v>
      </c>
      <c r="L73" s="26" t="s">
        <v>266</v>
      </c>
      <c r="M73" s="16" t="s">
        <v>195</v>
      </c>
      <c r="N73" s="14" t="s">
        <v>195</v>
      </c>
      <c r="O73" s="58" t="s">
        <v>266</v>
      </c>
      <c r="P73" s="44" t="s">
        <v>475</v>
      </c>
      <c r="Q73" s="9" t="s">
        <v>194</v>
      </c>
      <c r="R73" s="7" t="s">
        <v>194</v>
      </c>
      <c r="S73" s="85" t="s">
        <v>194</v>
      </c>
      <c r="T73" s="9" t="s">
        <v>194</v>
      </c>
      <c r="U73" s="7" t="s">
        <v>194</v>
      </c>
      <c r="V73" s="26" t="s">
        <v>268</v>
      </c>
      <c r="W73" s="107"/>
    </row>
    <row r="74" s="1" customFormat="1" ht="72" spans="1:23">
      <c r="A74" s="19" t="s">
        <v>476</v>
      </c>
      <c r="B74" s="20" t="s">
        <v>194</v>
      </c>
      <c r="C74" s="21" t="s">
        <v>194</v>
      </c>
      <c r="D74" s="22" t="s">
        <v>268</v>
      </c>
      <c r="E74" s="23" t="s">
        <v>194</v>
      </c>
      <c r="F74" s="53" t="s">
        <v>194</v>
      </c>
      <c r="G74" s="24" t="s">
        <v>194</v>
      </c>
      <c r="H74" s="18" t="s">
        <v>477</v>
      </c>
      <c r="I74" s="77"/>
      <c r="J74" s="20" t="s">
        <v>193</v>
      </c>
      <c r="K74" s="20" t="s">
        <v>193</v>
      </c>
      <c r="L74" s="20" t="s">
        <v>193</v>
      </c>
      <c r="M74" s="20" t="s">
        <v>193</v>
      </c>
      <c r="N74" s="20" t="s">
        <v>193</v>
      </c>
      <c r="O74" s="20" t="s">
        <v>193</v>
      </c>
      <c r="P74" s="44" t="s">
        <v>478</v>
      </c>
      <c r="Q74" s="48" t="s">
        <v>195</v>
      </c>
      <c r="R74" s="46" t="s">
        <v>195</v>
      </c>
      <c r="S74" s="96" t="s">
        <v>266</v>
      </c>
      <c r="T74" s="48" t="s">
        <v>195</v>
      </c>
      <c r="U74" s="46" t="s">
        <v>195</v>
      </c>
      <c r="V74" s="98" t="s">
        <v>266</v>
      </c>
      <c r="W74" s="107"/>
    </row>
    <row r="75" s="1" customFormat="1" ht="72" spans="1:23">
      <c r="A75" s="12" t="s">
        <v>479</v>
      </c>
      <c r="B75" s="13" t="s">
        <v>194</v>
      </c>
      <c r="C75" s="14" t="s">
        <v>194</v>
      </c>
      <c r="D75" s="15" t="s">
        <v>268</v>
      </c>
      <c r="E75" s="16" t="s">
        <v>194</v>
      </c>
      <c r="F75" s="54" t="s">
        <v>194</v>
      </c>
      <c r="G75" s="17" t="s">
        <v>194</v>
      </c>
      <c r="H75" s="25" t="s">
        <v>480</v>
      </c>
      <c r="I75" s="80"/>
      <c r="J75" s="13" t="s">
        <v>194</v>
      </c>
      <c r="K75" s="14" t="s">
        <v>194</v>
      </c>
      <c r="L75" s="26" t="s">
        <v>268</v>
      </c>
      <c r="M75" s="16" t="s">
        <v>194</v>
      </c>
      <c r="N75" s="14" t="s">
        <v>194</v>
      </c>
      <c r="O75" s="66" t="s">
        <v>194</v>
      </c>
      <c r="P75" s="5" t="s">
        <v>481</v>
      </c>
      <c r="Q75" s="9" t="s">
        <v>195</v>
      </c>
      <c r="R75" s="7" t="s">
        <v>195</v>
      </c>
      <c r="S75" s="85" t="s">
        <v>266</v>
      </c>
      <c r="T75" s="9" t="s">
        <v>195</v>
      </c>
      <c r="U75" s="7" t="s">
        <v>195</v>
      </c>
      <c r="V75" s="57" t="s">
        <v>266</v>
      </c>
      <c r="W75" s="107"/>
    </row>
    <row r="76" s="1" customFormat="1" ht="72" spans="1:23">
      <c r="A76" s="19" t="s">
        <v>482</v>
      </c>
      <c r="B76" s="20" t="s">
        <v>194</v>
      </c>
      <c r="C76" s="21" t="s">
        <v>194</v>
      </c>
      <c r="D76" s="22" t="s">
        <v>268</v>
      </c>
      <c r="E76" s="23" t="s">
        <v>268</v>
      </c>
      <c r="F76" s="53" t="s">
        <v>268</v>
      </c>
      <c r="G76" s="24" t="s">
        <v>268</v>
      </c>
      <c r="H76" s="18" t="s">
        <v>483</v>
      </c>
      <c r="I76" s="77"/>
      <c r="J76" s="20" t="s">
        <v>195</v>
      </c>
      <c r="K76" s="20" t="s">
        <v>195</v>
      </c>
      <c r="L76" s="20" t="s">
        <v>195</v>
      </c>
      <c r="M76" s="20" t="s">
        <v>195</v>
      </c>
      <c r="N76" s="20" t="s">
        <v>195</v>
      </c>
      <c r="O76" s="20" t="s">
        <v>195</v>
      </c>
      <c r="P76" s="27" t="s">
        <v>484</v>
      </c>
      <c r="Q76" s="31" t="s">
        <v>195</v>
      </c>
      <c r="R76" s="29" t="s">
        <v>195</v>
      </c>
      <c r="S76" s="91" t="s">
        <v>266</v>
      </c>
      <c r="T76" s="31" t="s">
        <v>195</v>
      </c>
      <c r="U76" s="29" t="s">
        <v>195</v>
      </c>
      <c r="V76" s="94" t="s">
        <v>266</v>
      </c>
      <c r="W76" s="107"/>
    </row>
    <row r="77" s="1" customFormat="1" ht="72" spans="1:23">
      <c r="A77" s="12" t="s">
        <v>485</v>
      </c>
      <c r="B77" s="13" t="s">
        <v>195</v>
      </c>
      <c r="C77" s="14" t="s">
        <v>195</v>
      </c>
      <c r="D77" s="15" t="s">
        <v>266</v>
      </c>
      <c r="E77" s="16" t="s">
        <v>266</v>
      </c>
      <c r="F77" s="54" t="s">
        <v>266</v>
      </c>
      <c r="G77" s="17" t="s">
        <v>266</v>
      </c>
      <c r="H77" s="25" t="s">
        <v>486</v>
      </c>
      <c r="I77" s="80"/>
      <c r="J77" s="13" t="s">
        <v>197</v>
      </c>
      <c r="K77" s="14" t="s">
        <v>193</v>
      </c>
      <c r="L77" s="26" t="s">
        <v>197</v>
      </c>
      <c r="M77" s="16" t="s">
        <v>197</v>
      </c>
      <c r="N77" s="14" t="s">
        <v>193</v>
      </c>
      <c r="O77" s="58" t="s">
        <v>197</v>
      </c>
      <c r="P77" s="122"/>
      <c r="Q77" s="137"/>
      <c r="R77" s="137"/>
      <c r="S77" s="137"/>
      <c r="T77" s="137"/>
      <c r="U77" s="137"/>
      <c r="V77" s="137"/>
      <c r="W77" s="107"/>
    </row>
    <row r="78" s="1" customFormat="1" ht="36" spans="1:23">
      <c r="A78" s="19" t="s">
        <v>487</v>
      </c>
      <c r="B78" s="20" t="s">
        <v>197</v>
      </c>
      <c r="C78" s="21" t="s">
        <v>193</v>
      </c>
      <c r="D78" s="22" t="s">
        <v>197</v>
      </c>
      <c r="E78" s="23" t="s">
        <v>197</v>
      </c>
      <c r="F78" s="53" t="s">
        <v>193</v>
      </c>
      <c r="G78" s="24" t="s">
        <v>197</v>
      </c>
      <c r="H78" s="18" t="s">
        <v>488</v>
      </c>
      <c r="I78" s="77"/>
      <c r="J78" s="123"/>
      <c r="K78" s="124"/>
      <c r="L78" s="125"/>
      <c r="M78" s="123"/>
      <c r="N78" s="124"/>
      <c r="O78" s="126"/>
      <c r="P78" s="127"/>
      <c r="Q78" s="138"/>
      <c r="R78" s="138"/>
      <c r="S78" s="138"/>
      <c r="T78" s="138"/>
      <c r="U78" s="138"/>
      <c r="V78" s="138"/>
      <c r="W78" s="107"/>
    </row>
    <row r="79" s="1" customFormat="1" ht="55.5" spans="1:23">
      <c r="A79" s="12" t="s">
        <v>489</v>
      </c>
      <c r="B79" s="13" t="s">
        <v>197</v>
      </c>
      <c r="C79" s="14" t="s">
        <v>193</v>
      </c>
      <c r="D79" s="15" t="s">
        <v>197</v>
      </c>
      <c r="E79" s="16" t="s">
        <v>197</v>
      </c>
      <c r="F79" s="54" t="s">
        <v>193</v>
      </c>
      <c r="G79" s="17" t="s">
        <v>197</v>
      </c>
      <c r="H79" s="112" t="s">
        <v>490</v>
      </c>
      <c r="I79" s="26" t="s">
        <v>491</v>
      </c>
      <c r="J79" s="128">
        <v>1</v>
      </c>
      <c r="K79" s="129">
        <v>1</v>
      </c>
      <c r="L79" s="130">
        <v>1</v>
      </c>
      <c r="M79" s="131">
        <v>1</v>
      </c>
      <c r="N79" s="129">
        <v>1</v>
      </c>
      <c r="O79" s="132">
        <v>1</v>
      </c>
      <c r="P79" s="127"/>
      <c r="Q79" s="138"/>
      <c r="R79" s="138"/>
      <c r="S79" s="138"/>
      <c r="T79" s="138"/>
      <c r="U79" s="138"/>
      <c r="V79" s="138"/>
      <c r="W79" s="107"/>
    </row>
    <row r="80" s="1" customFormat="1" ht="55.5" spans="1:23">
      <c r="A80" s="35" t="s">
        <v>492</v>
      </c>
      <c r="B80" s="36" t="s">
        <v>195</v>
      </c>
      <c r="C80" s="37" t="s">
        <v>195</v>
      </c>
      <c r="D80" s="38" t="s">
        <v>266</v>
      </c>
      <c r="E80" s="39" t="s">
        <v>195</v>
      </c>
      <c r="F80" s="64" t="s">
        <v>195</v>
      </c>
      <c r="G80" s="40" t="s">
        <v>266</v>
      </c>
      <c r="H80" s="113" t="s">
        <v>493</v>
      </c>
      <c r="I80" s="78" t="s">
        <v>494</v>
      </c>
      <c r="J80" s="133">
        <v>1</v>
      </c>
      <c r="K80" s="59">
        <v>1</v>
      </c>
      <c r="L80" s="134">
        <v>1</v>
      </c>
      <c r="M80" s="135">
        <v>1</v>
      </c>
      <c r="N80" s="59">
        <v>1</v>
      </c>
      <c r="O80" s="136">
        <v>1</v>
      </c>
      <c r="P80" s="127"/>
      <c r="Q80" s="138"/>
      <c r="R80" s="138"/>
      <c r="S80" s="138"/>
      <c r="T80" s="138"/>
      <c r="U80" s="138"/>
      <c r="V80" s="138"/>
      <c r="W80" s="107"/>
    </row>
    <row r="81" s="1" customFormat="1" ht="55.5" spans="1:23">
      <c r="A81" s="5" t="s">
        <v>495</v>
      </c>
      <c r="B81" s="20" t="s">
        <v>194</v>
      </c>
      <c r="C81" s="20" t="s">
        <v>194</v>
      </c>
      <c r="D81" s="20" t="s">
        <v>194</v>
      </c>
      <c r="E81" s="20" t="s">
        <v>194</v>
      </c>
      <c r="F81" s="20" t="s">
        <v>194</v>
      </c>
      <c r="G81" s="15" t="s">
        <v>268</v>
      </c>
      <c r="H81" s="112" t="s">
        <v>496</v>
      </c>
      <c r="I81" s="26" t="s">
        <v>497</v>
      </c>
      <c r="J81" s="128">
        <v>1</v>
      </c>
      <c r="K81" s="129">
        <v>1</v>
      </c>
      <c r="L81" s="130">
        <v>1</v>
      </c>
      <c r="M81" s="131">
        <v>1</v>
      </c>
      <c r="N81" s="129">
        <v>1</v>
      </c>
      <c r="O81" s="132">
        <v>1</v>
      </c>
      <c r="P81" s="127"/>
      <c r="Q81" s="138"/>
      <c r="R81" s="138"/>
      <c r="S81" s="138"/>
      <c r="T81" s="138"/>
      <c r="U81" s="138"/>
      <c r="V81" s="138"/>
      <c r="W81" s="107"/>
    </row>
    <row r="82" s="1" customFormat="1" ht="55.5" spans="1:23">
      <c r="A82" s="12" t="s">
        <v>498</v>
      </c>
      <c r="B82" s="13" t="s">
        <v>206</v>
      </c>
      <c r="C82" s="14" t="s">
        <v>190</v>
      </c>
      <c r="D82" s="15" t="s">
        <v>206</v>
      </c>
      <c r="E82" s="16" t="s">
        <v>206</v>
      </c>
      <c r="F82" s="54" t="s">
        <v>190</v>
      </c>
      <c r="G82" s="17" t="s">
        <v>206</v>
      </c>
      <c r="H82" s="113" t="s">
        <v>499</v>
      </c>
      <c r="I82" s="78" t="s">
        <v>500</v>
      </c>
      <c r="J82" s="133">
        <v>1</v>
      </c>
      <c r="K82" s="59">
        <v>1</v>
      </c>
      <c r="L82" s="134">
        <v>1</v>
      </c>
      <c r="M82" s="135">
        <v>1</v>
      </c>
      <c r="N82" s="59">
        <v>1</v>
      </c>
      <c r="O82" s="136">
        <v>1</v>
      </c>
      <c r="P82" s="127"/>
      <c r="Q82" s="138"/>
      <c r="R82" s="138"/>
      <c r="S82" s="138"/>
      <c r="T82" s="138"/>
      <c r="U82" s="138"/>
      <c r="V82" s="138"/>
      <c r="W82" s="107"/>
    </row>
    <row r="83" s="1" customFormat="1" ht="72" spans="1:23">
      <c r="A83" s="19" t="s">
        <v>501</v>
      </c>
      <c r="B83" s="20" t="s">
        <v>195</v>
      </c>
      <c r="C83" s="21" t="s">
        <v>195</v>
      </c>
      <c r="D83" s="22" t="s">
        <v>266</v>
      </c>
      <c r="E83" s="23" t="s">
        <v>195</v>
      </c>
      <c r="F83" s="53" t="s">
        <v>195</v>
      </c>
      <c r="G83" s="24" t="s">
        <v>266</v>
      </c>
      <c r="H83" s="112" t="s">
        <v>502</v>
      </c>
      <c r="I83" s="26" t="s">
        <v>503</v>
      </c>
      <c r="J83" s="128">
        <v>1</v>
      </c>
      <c r="K83" s="129">
        <v>1</v>
      </c>
      <c r="L83" s="130">
        <v>1</v>
      </c>
      <c r="M83" s="131">
        <v>1</v>
      </c>
      <c r="N83" s="129">
        <v>1</v>
      </c>
      <c r="O83" s="132">
        <v>1</v>
      </c>
      <c r="P83" s="127"/>
      <c r="Q83" s="138"/>
      <c r="R83" s="138"/>
      <c r="S83" s="138"/>
      <c r="T83" s="138"/>
      <c r="U83" s="138"/>
      <c r="V83" s="138"/>
      <c r="W83" s="107"/>
    </row>
    <row r="84" s="1" customFormat="1" ht="55.5" spans="1:23">
      <c r="A84" s="12" t="s">
        <v>504</v>
      </c>
      <c r="B84" s="13" t="s">
        <v>202</v>
      </c>
      <c r="C84" s="14" t="s">
        <v>190</v>
      </c>
      <c r="D84" s="15" t="s">
        <v>202</v>
      </c>
      <c r="E84" s="16" t="s">
        <v>202</v>
      </c>
      <c r="F84" s="54" t="s">
        <v>190</v>
      </c>
      <c r="G84" s="17" t="s">
        <v>202</v>
      </c>
      <c r="H84" s="113" t="s">
        <v>505</v>
      </c>
      <c r="I84" s="78" t="s">
        <v>506</v>
      </c>
      <c r="J84" s="133">
        <v>1</v>
      </c>
      <c r="K84" s="59">
        <v>1</v>
      </c>
      <c r="L84" s="134">
        <v>1</v>
      </c>
      <c r="M84" s="135">
        <v>1</v>
      </c>
      <c r="N84" s="59">
        <v>1</v>
      </c>
      <c r="O84" s="136">
        <v>1</v>
      </c>
      <c r="P84" s="127"/>
      <c r="Q84" s="138"/>
      <c r="R84" s="138"/>
      <c r="S84" s="138"/>
      <c r="T84" s="138"/>
      <c r="U84" s="138"/>
      <c r="V84" s="138"/>
      <c r="W84" s="107"/>
    </row>
    <row r="85" s="1" customFormat="1" ht="55.5" spans="1:23">
      <c r="A85" s="19" t="s">
        <v>507</v>
      </c>
      <c r="B85" s="20" t="s">
        <v>194</v>
      </c>
      <c r="C85" s="20" t="s">
        <v>194</v>
      </c>
      <c r="D85" s="20" t="s">
        <v>194</v>
      </c>
      <c r="E85" s="20" t="s">
        <v>194</v>
      </c>
      <c r="F85" s="20" t="s">
        <v>194</v>
      </c>
      <c r="G85" s="15" t="s">
        <v>268</v>
      </c>
      <c r="H85" s="112" t="s">
        <v>508</v>
      </c>
      <c r="I85" s="26" t="s">
        <v>509</v>
      </c>
      <c r="J85" s="128">
        <v>1</v>
      </c>
      <c r="K85" s="129">
        <v>1</v>
      </c>
      <c r="L85" s="130">
        <v>1</v>
      </c>
      <c r="M85" s="131">
        <v>1</v>
      </c>
      <c r="N85" s="129">
        <v>1</v>
      </c>
      <c r="O85" s="132">
        <v>1</v>
      </c>
      <c r="P85" s="127"/>
      <c r="Q85" s="138"/>
      <c r="R85" s="138"/>
      <c r="S85" s="138"/>
      <c r="T85" s="138"/>
      <c r="U85" s="138"/>
      <c r="V85" s="138"/>
      <c r="W85" s="107"/>
    </row>
    <row r="86" s="1" customFormat="1" ht="55.5" spans="1:23">
      <c r="A86" s="12" t="s">
        <v>510</v>
      </c>
      <c r="B86" s="13" t="s">
        <v>195</v>
      </c>
      <c r="C86" s="14" t="s">
        <v>195</v>
      </c>
      <c r="D86" s="15" t="s">
        <v>266</v>
      </c>
      <c r="E86" s="16" t="s">
        <v>195</v>
      </c>
      <c r="F86" s="54" t="s">
        <v>195</v>
      </c>
      <c r="G86" s="17" t="s">
        <v>266</v>
      </c>
      <c r="H86" s="113" t="s">
        <v>511</v>
      </c>
      <c r="I86" s="78" t="s">
        <v>512</v>
      </c>
      <c r="J86" s="133">
        <v>1</v>
      </c>
      <c r="K86" s="59">
        <v>1</v>
      </c>
      <c r="L86" s="134">
        <v>1</v>
      </c>
      <c r="M86" s="135">
        <v>1</v>
      </c>
      <c r="N86" s="59">
        <v>1</v>
      </c>
      <c r="O86" s="136">
        <v>1</v>
      </c>
      <c r="P86" s="127"/>
      <c r="Q86" s="138"/>
      <c r="R86" s="138"/>
      <c r="S86" s="138"/>
      <c r="T86" s="138"/>
      <c r="U86" s="138"/>
      <c r="V86" s="138"/>
      <c r="W86" s="107"/>
    </row>
    <row r="87" s="1" customFormat="1" ht="36" spans="1:23">
      <c r="A87" s="19" t="s">
        <v>513</v>
      </c>
      <c r="B87" s="20" t="s">
        <v>194</v>
      </c>
      <c r="C87" s="20" t="s">
        <v>194</v>
      </c>
      <c r="D87" s="20" t="s">
        <v>194</v>
      </c>
      <c r="E87" s="15" t="s">
        <v>268</v>
      </c>
      <c r="F87" s="15" t="s">
        <v>268</v>
      </c>
      <c r="G87" s="15" t="s">
        <v>268</v>
      </c>
      <c r="H87" s="25" t="s">
        <v>514</v>
      </c>
      <c r="I87" s="80"/>
      <c r="J87" s="128">
        <v>2</v>
      </c>
      <c r="K87" s="129">
        <v>2</v>
      </c>
      <c r="L87" s="130">
        <v>2</v>
      </c>
      <c r="M87" s="131">
        <v>2</v>
      </c>
      <c r="N87" s="129">
        <v>2</v>
      </c>
      <c r="O87" s="132">
        <v>2</v>
      </c>
      <c r="P87" s="127"/>
      <c r="Q87" s="138"/>
      <c r="R87" s="138"/>
      <c r="S87" s="138"/>
      <c r="T87" s="138"/>
      <c r="U87" s="138"/>
      <c r="V87" s="138"/>
      <c r="W87" s="107"/>
    </row>
    <row r="88" s="1" customFormat="1" ht="72" spans="1:23">
      <c r="A88" s="12" t="s">
        <v>515</v>
      </c>
      <c r="B88" s="13" t="s">
        <v>194</v>
      </c>
      <c r="C88" s="14" t="s">
        <v>194</v>
      </c>
      <c r="D88" s="15" t="s">
        <v>268</v>
      </c>
      <c r="E88" s="16" t="s">
        <v>194</v>
      </c>
      <c r="F88" s="54" t="s">
        <v>194</v>
      </c>
      <c r="G88" s="17" t="s">
        <v>194</v>
      </c>
      <c r="H88" s="18" t="s">
        <v>516</v>
      </c>
      <c r="I88" s="77"/>
      <c r="J88" s="20" t="s">
        <v>194</v>
      </c>
      <c r="K88" s="21" t="s">
        <v>194</v>
      </c>
      <c r="L88" s="78" t="s">
        <v>194</v>
      </c>
      <c r="M88" s="23" t="s">
        <v>194</v>
      </c>
      <c r="N88" s="21" t="s">
        <v>194</v>
      </c>
      <c r="O88" s="61" t="s">
        <v>194</v>
      </c>
      <c r="P88" s="127"/>
      <c r="Q88" s="138"/>
      <c r="R88" s="138"/>
      <c r="S88" s="138"/>
      <c r="T88" s="138"/>
      <c r="U88" s="138"/>
      <c r="V88" s="138"/>
      <c r="W88" s="107"/>
    </row>
    <row r="89" s="1" customFormat="1" ht="108" spans="1:23">
      <c r="A89" s="19" t="s">
        <v>517</v>
      </c>
      <c r="B89" s="20" t="s">
        <v>194</v>
      </c>
      <c r="C89" s="21" t="s">
        <v>194</v>
      </c>
      <c r="D89" s="22" t="s">
        <v>194</v>
      </c>
      <c r="E89" s="23" t="s">
        <v>194</v>
      </c>
      <c r="F89" s="53" t="s">
        <v>194</v>
      </c>
      <c r="G89" s="24" t="s">
        <v>194</v>
      </c>
      <c r="H89" s="55" t="s">
        <v>518</v>
      </c>
      <c r="I89" s="90"/>
      <c r="J89" s="28" t="s">
        <v>195</v>
      </c>
      <c r="K89" s="29" t="s">
        <v>195</v>
      </c>
      <c r="L89" s="91" t="s">
        <v>266</v>
      </c>
      <c r="M89" s="31" t="s">
        <v>195</v>
      </c>
      <c r="N89" s="29" t="s">
        <v>195</v>
      </c>
      <c r="O89" s="94" t="s">
        <v>266</v>
      </c>
      <c r="P89" s="127"/>
      <c r="Q89" s="138"/>
      <c r="R89" s="138"/>
      <c r="S89" s="138"/>
      <c r="T89" s="138"/>
      <c r="U89" s="138"/>
      <c r="V89" s="138"/>
      <c r="W89" s="107"/>
    </row>
    <row r="90" s="1" customFormat="1" ht="36" spans="1:23">
      <c r="A90" s="12" t="s">
        <v>519</v>
      </c>
      <c r="B90" s="13" t="s">
        <v>195</v>
      </c>
      <c r="C90" s="14" t="s">
        <v>195</v>
      </c>
      <c r="D90" s="15" t="s">
        <v>195</v>
      </c>
      <c r="E90" s="16" t="s">
        <v>195</v>
      </c>
      <c r="F90" s="54" t="s">
        <v>195</v>
      </c>
      <c r="G90" s="17" t="s">
        <v>266</v>
      </c>
      <c r="H90" s="34" t="s">
        <v>520</v>
      </c>
      <c r="I90" s="84"/>
      <c r="J90" s="9" t="s">
        <v>194</v>
      </c>
      <c r="K90" s="9" t="s">
        <v>194</v>
      </c>
      <c r="L90" s="9" t="s">
        <v>194</v>
      </c>
      <c r="M90" s="9" t="s">
        <v>194</v>
      </c>
      <c r="N90" s="9" t="s">
        <v>194</v>
      </c>
      <c r="O90" s="15" t="s">
        <v>268</v>
      </c>
      <c r="P90" s="127"/>
      <c r="Q90" s="138"/>
      <c r="R90" s="138"/>
      <c r="S90" s="138"/>
      <c r="T90" s="138"/>
      <c r="U90" s="138"/>
      <c r="V90" s="138"/>
      <c r="W90" s="107"/>
    </row>
    <row r="91" s="1" customFormat="1" ht="36" spans="1:23">
      <c r="A91" s="35" t="s">
        <v>521</v>
      </c>
      <c r="B91" s="36" t="s">
        <v>193</v>
      </c>
      <c r="C91" s="36" t="s">
        <v>193</v>
      </c>
      <c r="D91" s="36" t="s">
        <v>193</v>
      </c>
      <c r="E91" s="36" t="s">
        <v>193</v>
      </c>
      <c r="F91" s="36" t="s">
        <v>193</v>
      </c>
      <c r="G91" s="36" t="s">
        <v>193</v>
      </c>
      <c r="H91" s="55" t="s">
        <v>522</v>
      </c>
      <c r="I91" s="90"/>
      <c r="J91" s="28" t="s">
        <v>197</v>
      </c>
      <c r="K91" s="29" t="s">
        <v>193</v>
      </c>
      <c r="L91" s="91" t="s">
        <v>197</v>
      </c>
      <c r="M91" s="31" t="s">
        <v>197</v>
      </c>
      <c r="N91" s="29" t="s">
        <v>193</v>
      </c>
      <c r="O91" s="94" t="s">
        <v>197</v>
      </c>
      <c r="P91" s="127"/>
      <c r="Q91" s="138"/>
      <c r="R91" s="138"/>
      <c r="S91" s="138"/>
      <c r="T91" s="138"/>
      <c r="U91" s="138"/>
      <c r="V91" s="138"/>
      <c r="W91" s="107"/>
    </row>
    <row r="92" s="1" customFormat="1" ht="17.5" spans="1:23">
      <c r="A92" s="41" t="s">
        <v>333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</row>
  </sheetData>
  <mergeCells count="86">
    <mergeCell ref="H1:I1"/>
    <mergeCell ref="H2:I2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A23:W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A46:W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A69:W69"/>
    <mergeCell ref="H71:I71"/>
    <mergeCell ref="H72:I72"/>
    <mergeCell ref="H73:I73"/>
    <mergeCell ref="H74:I74"/>
    <mergeCell ref="H75:I75"/>
    <mergeCell ref="H76:I76"/>
    <mergeCell ref="H77:I77"/>
    <mergeCell ref="H78:I78"/>
    <mergeCell ref="J78:L78"/>
    <mergeCell ref="M78:O78"/>
    <mergeCell ref="H87:I87"/>
    <mergeCell ref="H88:I88"/>
    <mergeCell ref="H89:I89"/>
    <mergeCell ref="H90:I90"/>
    <mergeCell ref="H91:I91"/>
    <mergeCell ref="A92:W92"/>
    <mergeCell ref="P77:V91"/>
  </mergeCells>
  <hyperlinks>
    <hyperlink ref="A23" r:id="rId1" display="注脚：&#10;1 服务在标有符号的国家和地区尚未开通。详情请洽客户服务部。&#10;2 在澳大利亚及新西兰，国际经济快递进出口服务适用于所有城市（非服务区域除外），详情请洽客户服务部。&#10;备注：&#10;- 如您要了解联邦快递国际优先快递重货服务(IPF)或国际经济快递重货服务(IEF)的服务范围，請务必预先致电我们的客户服务部查询。&#10;- 联邦快递持续拓展国际经济服务的覆盖范围。如需了解该服务覆盖范围的详情，请浏览网页www.fedex.com/cn。"/>
    <hyperlink ref="A46" r:id="rId1" display="注脚：&#10;1 服务在标有符号的国家和地区尚未开通。详情请洽客户服务部。&#10;2 在澳大利亚及新西兰，国际经济快递进出口服务适用于所有城市（非服务区域除外），详情请洽客户服务部。&#10;备注：&#10;- 如您要了解联邦快递国际优先快递重货服务(IPF)或国际经济快递重货服务(IEF)的服务范围，請务必预先致电我们的客户服务部查询。&#10;- 联邦快递持续拓展国际经济服务的覆盖范围。如需了解该服务覆盖范围的详情，请浏览网页www.fedex.com/cn。"/>
    <hyperlink ref="A69" r:id="rId1" display="注脚：&#10;1 服务在标有符号的国家和地区尚未开通。详情请洽客户服务部。&#10;2 在澳大利亚及新西兰，国际经济快递进出口服务适用于所有城市（非服务区域除外），详情请洽客户服务部。&#10;备注：&#10;- 如您要了解联邦快递国际优先快递重货服务(IPF)或国际经济快递重货服务(IEF)的服务范围，請务必预先致电我们的客户服务部查询。&#10;- 联邦快递持续拓展国际经济服务的覆盖范围。如需了解该服务覆盖范围的详情，请浏览网页www.fedex.com/cn。"/>
    <hyperlink ref="A92" r:id="rId1" display="注脚：&#10;1 服务在标有符号的国家和地区尚未开通。详情请洽客户服务部。&#10;2 在澳大利亚及新西兰，国际经济快递进出口服务适用于所有城市（非服务区域除外），详情请洽客户服务部。&#10;备注：&#10;- 如您要了解联邦快递国际优先快递重货服务(IPF)或国际经济快递重货服务(IEF)的服务范围，請务必预先致电我们的客户服务部查询。&#10;- 联邦快递持续拓展国际经济服务的覆盖范围。如需了解该服务覆盖范围的详情，请浏览网页www.fedex.com/cn。"/>
    <hyperlink ref="W1" location="索引!A1" display="返回首页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2021UPS发货注意事项</vt:lpstr>
      <vt:lpstr>upsA价</vt:lpstr>
      <vt:lpstr>upsB价</vt:lpstr>
      <vt:lpstr>FEDEX基价</vt:lpstr>
      <vt:lpstr>FEDEX区域表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Adam</cp:lastModifiedBy>
  <dcterms:created xsi:type="dcterms:W3CDTF">2021-03-03T07:39:00Z</dcterms:created>
  <dcterms:modified xsi:type="dcterms:W3CDTF">2021-12-09T03:37:13Z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E281EA6D72B648B583CA3A0051FB3882</vt:lpwstr>
  </property>
  <property fmtid="{D5CDD505-2E9C-101B-9397-08002B2CF9AE}" pid="4" name="KSOReadingLayout">
    <vt:bool>false</vt:bool>
  </property>
</Properties>
</file>